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802CA25-D987-4438-B189-1969C9F552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บุคลากร" sheetId="2" r:id="rId2"/>
    <sheet name="ICT" sheetId="3" r:id="rId3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3" l="1"/>
  <c r="E56" i="1" l="1"/>
  <c r="H8" i="3" l="1"/>
  <c r="D15" i="3"/>
  <c r="E21" i="1"/>
  <c r="C20" i="1"/>
  <c r="C4" i="1" s="1"/>
  <c r="D4" i="1" l="1"/>
  <c r="E50" i="1"/>
  <c r="E53" i="1"/>
  <c r="E54" i="1"/>
  <c r="E55" i="1"/>
  <c r="E52" i="1"/>
  <c r="E64" i="1"/>
  <c r="E65" i="1"/>
  <c r="E66" i="1"/>
  <c r="E67" i="1"/>
  <c r="E63" i="1"/>
  <c r="E44" i="1"/>
  <c r="E40" i="1"/>
  <c r="E36" i="1"/>
  <c r="E32" i="1"/>
  <c r="E28" i="1"/>
  <c r="E24" i="1"/>
  <c r="E23" i="1"/>
  <c r="E25" i="1"/>
  <c r="E16" i="1"/>
  <c r="E13" i="1" l="1"/>
  <c r="E7" i="1"/>
  <c r="E20" i="1"/>
  <c r="G13" i="2" l="1"/>
  <c r="H13" i="2"/>
  <c r="G15" i="3"/>
  <c r="F15" i="3"/>
  <c r="H14" i="3"/>
  <c r="H13" i="3"/>
  <c r="H12" i="3" l="1"/>
  <c r="G14" i="2"/>
  <c r="H10" i="2"/>
  <c r="H14" i="2" s="1"/>
  <c r="G10" i="2"/>
  <c r="D10" i="2"/>
  <c r="E10" i="2"/>
  <c r="F11" i="2"/>
  <c r="F13" i="2" s="1"/>
  <c r="I11" i="2" s="1"/>
  <c r="F12" i="2"/>
  <c r="F8" i="2" l="1"/>
  <c r="I8" i="2" s="1"/>
  <c r="H15" i="3"/>
  <c r="I14" i="2" l="1"/>
  <c r="F14" i="2"/>
  <c r="E4" i="1" l="1"/>
</calcChain>
</file>

<file path=xl/sharedStrings.xml><?xml version="1.0" encoding="utf-8"?>
<sst xmlns="http://schemas.openxmlformats.org/spreadsheetml/2006/main" count="133" uniqueCount="84">
  <si>
    <t>กิจกรรรม</t>
  </si>
  <si>
    <t>รหัส</t>
  </si>
  <si>
    <t>ไตรมาส 1</t>
  </si>
  <si>
    <t>รวม</t>
  </si>
  <si>
    <t>ไตรมาส 2</t>
  </si>
  <si>
    <t>ไตรมาส 3</t>
  </si>
  <si>
    <t>ไตรมาส 4</t>
  </si>
  <si>
    <t>07006040042002000000</t>
  </si>
  <si>
    <t>รวม 1+2</t>
  </si>
  <si>
    <t>กิจกรรมเสริมสร้างความเข็มแข็งเศรษฐกิจฐานราก</t>
  </si>
  <si>
    <t>แผนงานบูรณาการขับเคลื่อนการแก้ไขปัญหาจังหวัดชายแดนภาคใต้</t>
  </si>
  <si>
    <t>โครงการพัฒนาตามศักยภาพของพื้นที่</t>
  </si>
  <si>
    <t>งวดที่1 ครั้งที่ 1</t>
  </si>
  <si>
    <t>กิจกรรมอาหารนมเพื่อเด็กและเยาวชน</t>
  </si>
  <si>
    <t>กิจกรรมตรวจสอบและรับรองคุณภาพสินค้าปศุสัตว์</t>
  </si>
  <si>
    <t>โครงการยกระดับคุณภาพมาตรฐานสินค้าเกษตร</t>
  </si>
  <si>
    <t>แผนงานยุทธศาสตร์การเกษตรสร้างมูลค่า</t>
  </si>
  <si>
    <t>07006150004002000000</t>
  </si>
  <si>
    <t>07006150001002000000</t>
  </si>
  <si>
    <t>โครงการระบบส่งเสริมเกษตรแบบแปลงใหญ่</t>
  </si>
  <si>
    <t>กิจกรรมส่งเสริมการเลี้ยงสัตว์แบบแปลงใหญ่</t>
  </si>
  <si>
    <t>โครงการพัฒนาเกษตรกรรมยังยืน</t>
  </si>
  <si>
    <t>กิจกรรมส่งเสริมปศุสัตว์อินทรีย์</t>
  </si>
  <si>
    <t>07006150015002000000</t>
  </si>
  <si>
    <t>โครงการส่งเสริมและพ้ฒนาสินค้าเกษตรอัตลักษณ์พื้นถิ่น</t>
  </si>
  <si>
    <t>กิจกรรมส่งเสริมและพ้ฒนาสินค้าเกษตรอัตลักษณ์พื้นถิ่น</t>
  </si>
  <si>
    <t>โครงการส่งเสริมและพัฒนาเกษตรชีวภาพ</t>
  </si>
  <si>
    <t>07006150041002000000</t>
  </si>
  <si>
    <t>กิจกรรมส่งเสริมและพัฒนาการปศุสัตว์</t>
  </si>
  <si>
    <t>ผลผลิตพัฒนาศักยภาพการปศุสัตว์</t>
  </si>
  <si>
    <t>แผนงานบูรณาการพัฒนาและส่งเสริมเศรษฐกิจฐานราก</t>
  </si>
  <si>
    <t>กิจกรรมส่งเสริมและพัฒนาสินค้าเกษตรชีวภาพ  (จิ้งหรีด)</t>
  </si>
  <si>
    <t>งวดที่ 1 ครั้งที่ 105</t>
  </si>
  <si>
    <t>07006150021002000000</t>
  </si>
  <si>
    <t>07006150040002000000</t>
  </si>
  <si>
    <t>07006280002002000000</t>
  </si>
  <si>
    <t>07006400005002000000</t>
  </si>
  <si>
    <t>07006400009002000000</t>
  </si>
  <si>
    <t>07006400011002000000</t>
  </si>
  <si>
    <t>โครงบริหารจัดการการผลิตสินค้าเกษตรตามแผนที่เกษตรเพื่อการบริหารจัดการเชิงรุก (Agri-Map)</t>
  </si>
  <si>
    <t>กิจกรรมบริหารจัดการการผลิตสินค้าเกษตรตามแผนที่เกษตรเพื่อการบริหารจัดการเชิงรุก (Agri-Map)</t>
  </si>
  <si>
    <t>แผนงานพื้นฐานด้านการสร้างความสามารถในการแข่งขัน</t>
  </si>
  <si>
    <t>กิจกรรมพัฒนาเทคโนโลยีสารสนเทศและการสื่อสาร</t>
  </si>
  <si>
    <t>โครงการพัฒนาเกษตรปราดเปรื่อง (Smart Farmer)</t>
  </si>
  <si>
    <t>โครงการส่งเสริม และพัฒนาอาชีพเพื่อแก้ไขปัญหาที่ดินทำกินของเกษตรกร</t>
  </si>
  <si>
    <t>กิจกรรมส่งเสริม และพัฒนาอาชีพเพื่อแก้ไขปัญหาที่ดินทำกินของเกษตรกร</t>
  </si>
  <si>
    <t>โครงการศูนย์เรียนรู้การเพิ่มประสิทธิภาพการผลิตสินค้าเกษตร</t>
  </si>
  <si>
    <t>กิจกรรมพัฒนาศูนย์เรียนรู้การเพิ่มประสิทธิภาพการผลิตสินค้าเกษตร</t>
  </si>
  <si>
    <t>แผนงาน/โครงการ/รหัสงบประมาณ ประจำปีงบประมาณ 2566   (ตามรายงานสภานะ)</t>
  </si>
  <si>
    <t>ลำดับที่</t>
  </si>
  <si>
    <t>แผนงานบุคลากรภาครัฐ</t>
  </si>
  <si>
    <t>รายการค่าใช้จ่ายบุคลากรภาครัฐ พัฒนาเกษตรกรรมยั่งยืนและเสริมสร้างความเข้มแข็งของเกษตรกรอย่างเป็นธรรม</t>
  </si>
  <si>
    <t>กิจกรรมบุคลกรภาครัฐด้านปศุสัตว์</t>
  </si>
  <si>
    <t>งบดำเนินงาน</t>
  </si>
  <si>
    <t>ค่าตอบแทนพนักงานราชการ</t>
  </si>
  <si>
    <t>ค่าเช่าบ้าน</t>
  </si>
  <si>
    <t>เงินสมทบประกันสังคม</t>
  </si>
  <si>
    <t>07006140001001000000</t>
  </si>
  <si>
    <t>07006140001002000000</t>
  </si>
  <si>
    <t>'07006140001002000000</t>
  </si>
  <si>
    <t>ค่าครองชีพ</t>
  </si>
  <si>
    <t>งบบุคลากร</t>
  </si>
  <si>
    <t>ค่าวัสดุคอมพิวเตอร์</t>
  </si>
  <si>
    <t>งบลงทุน</t>
  </si>
  <si>
    <t>07006280002003110267</t>
  </si>
  <si>
    <t>07006280002003110411</t>
  </si>
  <si>
    <t>07006280002003110483</t>
  </si>
  <si>
    <t>07006280002003110499</t>
  </si>
  <si>
    <t>เครื่องคอมพิวเตอร์ สำหรับงานสำนักงาน (จอแสดงภาพขนาดไม่น้อยกว่า 19 นิ้ว)</t>
  </si>
  <si>
    <t>เครื่องพิมพ์เลเซอร์ หรือ LED ขาวดำ ชนิด Network แบบที่ 1 (28 หน้า/นาที)</t>
  </si>
  <si>
    <t>สแกนเนอร์ สำหรับงานเก็บเอกสารระดับศูนย์บริการ แบบที่ 1</t>
  </si>
  <si>
    <t>เครื่องคอมพิวเตอร์ สำหรับงานประมวลผล แบบที่ 1(จอแสดงภาพขนาดไม่น้อยกว่า 19 นิ้ว)</t>
  </si>
  <si>
    <t>งวดที่ 1 ครั้งที่ 2</t>
  </si>
  <si>
    <t>กิจกรรมสร้างเกษตรปราดเปรื่อง(Smart Farmer)</t>
  </si>
  <si>
    <t>งบประมาณสุทธิ</t>
  </si>
  <si>
    <t>เบิกจ่าย</t>
  </si>
  <si>
    <t>งบคงเหลือ</t>
  </si>
  <si>
    <t>รหัสงบประมาณ</t>
  </si>
  <si>
    <t>รวมงบประมาณ 2566</t>
  </si>
  <si>
    <t>งบประมาณที่ได้จัดสรร และผลการใช้จ่ายงบประมาณ ประจำปีงบประมาณ พ.ศ.2566</t>
  </si>
  <si>
    <t>เครื่องปรับอากาศ 18,000 บีทียู</t>
  </si>
  <si>
    <t>07006280002003110682</t>
  </si>
  <si>
    <t>(ตามรายงานสถานะฯ ตั้งแต่วันที่ 1 ตุลาคม 2565 ถึง 30 กันายน 2566)</t>
  </si>
  <si>
    <t xml:space="preserve">หมายเหตุ  การใช้จ่ายงบประมาณ 2566 เป็นไปตามแผนการใช้จ่ายงบประมาณ และเป้าหมาย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</si>
</sst>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5"/>
      <color theme="1"/>
      <name val="Angsana New"/>
      <family val="1"/>
    </font>
    <font>
      <b/>
      <sz val="20"/>
      <color theme="1"/>
      <name val="Angsana New"/>
      <family val="1"/>
    </font>
    <font>
      <b/>
      <u/>
      <sz val="16"/>
      <color theme="1"/>
      <name val="Angsana New"/>
      <family val="1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87" fontId="3" fillId="0" borderId="1" xfId="1" applyFont="1" applyBorder="1" applyAlignment="1">
      <alignment horizontal="center"/>
    </xf>
    <xf numFmtId="187" fontId="3" fillId="0" borderId="0" xfId="1" applyFont="1" applyAlignment="1">
      <alignment horizontal="center"/>
    </xf>
    <xf numFmtId="0" fontId="3" fillId="0" borderId="1" xfId="0" applyFont="1" applyBorder="1" applyAlignment="1">
      <alignment horizontal="left"/>
    </xf>
    <xf numFmtId="187" fontId="3" fillId="0" borderId="2" xfId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87" fontId="3" fillId="2" borderId="1" xfId="1" applyFont="1" applyFill="1" applyBorder="1" applyAlignment="1">
      <alignment horizontal="center"/>
    </xf>
    <xf numFmtId="187" fontId="4" fillId="2" borderId="1" xfId="1" applyFont="1" applyFill="1" applyBorder="1" applyAlignment="1">
      <alignment horizontal="center"/>
    </xf>
    <xf numFmtId="187" fontId="5" fillId="2" borderId="1" xfId="1" applyFont="1" applyFill="1" applyBorder="1" applyAlignment="1">
      <alignment horizontal="center"/>
    </xf>
    <xf numFmtId="187" fontId="2" fillId="2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center"/>
    </xf>
    <xf numFmtId="187" fontId="3" fillId="3" borderId="1" xfId="1" applyFont="1" applyFill="1" applyBorder="1" applyAlignment="1">
      <alignment horizontal="center"/>
    </xf>
    <xf numFmtId="187" fontId="3" fillId="2" borderId="5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87" fontId="9" fillId="0" borderId="1" xfId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2" borderId="2" xfId="0" quotePrefix="1" applyFont="1" applyFill="1" applyBorder="1" applyAlignment="1">
      <alignment horizontal="center"/>
    </xf>
    <xf numFmtId="187" fontId="9" fillId="2" borderId="2" xfId="1" applyFont="1" applyFill="1" applyBorder="1" applyAlignment="1">
      <alignment horizontal="center"/>
    </xf>
    <xf numFmtId="187" fontId="10" fillId="2" borderId="2" xfId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quotePrefix="1" applyFont="1" applyFill="1" applyBorder="1" applyAlignment="1">
      <alignment horizontal="center"/>
    </xf>
    <xf numFmtId="187" fontId="9" fillId="2" borderId="1" xfId="1" applyFont="1" applyFill="1" applyBorder="1" applyAlignment="1">
      <alignment horizontal="center"/>
    </xf>
    <xf numFmtId="187" fontId="11" fillId="2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87" fontId="9" fillId="2" borderId="5" xfId="1" applyFont="1" applyFill="1" applyBorder="1" applyAlignment="1">
      <alignment horizontal="center"/>
    </xf>
    <xf numFmtId="187" fontId="9" fillId="0" borderId="5" xfId="1" applyFont="1" applyBorder="1" applyAlignment="1">
      <alignment horizontal="center"/>
    </xf>
    <xf numFmtId="187" fontId="9" fillId="0" borderId="0" xfId="1" applyFont="1" applyAlignment="1">
      <alignment horizontal="center"/>
    </xf>
    <xf numFmtId="187" fontId="13" fillId="2" borderId="1" xfId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87" fontId="9" fillId="3" borderId="3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5" fillId="2" borderId="4" xfId="1" applyFont="1" applyFill="1" applyBorder="1" applyAlignment="1">
      <alignment horizontal="center"/>
    </xf>
    <xf numFmtId="187" fontId="5" fillId="2" borderId="9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9"/>
  <sheetViews>
    <sheetView tabSelected="1" zoomScale="76" zoomScaleNormal="76" workbookViewId="0">
      <selection activeCell="J59" sqref="J59"/>
    </sheetView>
  </sheetViews>
  <sheetFormatPr defaultRowHeight="24" x14ac:dyDescent="0.55000000000000004"/>
  <cols>
    <col min="1" max="1" width="83.25" style="20" customWidth="1"/>
    <col min="2" max="2" width="23.125" style="20" customWidth="1"/>
    <col min="3" max="3" width="16.625" style="35" customWidth="1"/>
    <col min="4" max="4" width="16.25" style="35" customWidth="1"/>
    <col min="5" max="5" width="14.875" style="35" customWidth="1"/>
    <col min="6" max="16384" width="9" style="20"/>
  </cols>
  <sheetData>
    <row r="1" spans="1:5" ht="30" x14ac:dyDescent="0.65">
      <c r="A1" s="39" t="s">
        <v>79</v>
      </c>
      <c r="B1" s="39"/>
      <c r="C1" s="39"/>
      <c r="D1" s="39"/>
      <c r="E1" s="39"/>
    </row>
    <row r="2" spans="1:5" x14ac:dyDescent="0.55000000000000004">
      <c r="A2" s="40" t="s">
        <v>82</v>
      </c>
      <c r="B2" s="40"/>
      <c r="C2" s="40"/>
      <c r="D2" s="40"/>
      <c r="E2" s="40"/>
    </row>
    <row r="3" spans="1:5" x14ac:dyDescent="0.55000000000000004">
      <c r="A3" s="21" t="s">
        <v>0</v>
      </c>
      <c r="B3" s="21" t="s">
        <v>77</v>
      </c>
      <c r="C3" s="22" t="s">
        <v>74</v>
      </c>
      <c r="D3" s="22" t="s">
        <v>75</v>
      </c>
      <c r="E3" s="22" t="s">
        <v>76</v>
      </c>
    </row>
    <row r="4" spans="1:5" ht="24.75" thickBot="1" x14ac:dyDescent="0.6">
      <c r="A4" s="37" t="s">
        <v>78</v>
      </c>
      <c r="B4" s="37"/>
      <c r="C4" s="38">
        <f>C7+C13+C15+C16+C20+C21+C24+C28+C32+C36+C40+C44+C50+C52+C53+C54+C55+C56+C59+C63+C67</f>
        <v>18016354</v>
      </c>
      <c r="D4" s="38">
        <f t="shared" ref="D4:E4" si="0">D7+D13+D15+D16+D20+D21+D24+D28+D32+D36+D40+D44+D50+D52+D53+D54+D55+D59+D63+D67</f>
        <v>17919732.789999999</v>
      </c>
      <c r="E4" s="38">
        <f t="shared" si="0"/>
        <v>10635.209999999963</v>
      </c>
    </row>
    <row r="5" spans="1:5" ht="24.75" thickTop="1" x14ac:dyDescent="0.55000000000000004">
      <c r="A5" s="23" t="s">
        <v>10</v>
      </c>
      <c r="B5" s="24"/>
      <c r="C5" s="25"/>
      <c r="D5" s="25"/>
      <c r="E5" s="26"/>
    </row>
    <row r="6" spans="1:5" x14ac:dyDescent="0.55000000000000004">
      <c r="A6" s="27" t="s">
        <v>11</v>
      </c>
      <c r="B6" s="28"/>
      <c r="C6" s="29"/>
      <c r="D6" s="29"/>
      <c r="E6" s="30"/>
    </row>
    <row r="7" spans="1:5" x14ac:dyDescent="0.55000000000000004">
      <c r="A7" s="27" t="s">
        <v>9</v>
      </c>
      <c r="B7" s="28" t="s">
        <v>7</v>
      </c>
      <c r="C7" s="29">
        <v>89200</v>
      </c>
      <c r="D7" s="29">
        <v>89200</v>
      </c>
      <c r="E7" s="30">
        <f>C7-D7</f>
        <v>0</v>
      </c>
    </row>
    <row r="8" spans="1:5" x14ac:dyDescent="0.55000000000000004">
      <c r="A8" s="27"/>
      <c r="B8" s="28"/>
      <c r="C8" s="29"/>
      <c r="D8" s="29"/>
      <c r="E8" s="30"/>
    </row>
    <row r="9" spans="1:5" x14ac:dyDescent="0.55000000000000004">
      <c r="A9" s="27" t="s">
        <v>50</v>
      </c>
      <c r="B9" s="28"/>
      <c r="C9" s="29"/>
      <c r="D9" s="29"/>
      <c r="E9" s="29"/>
    </row>
    <row r="10" spans="1:5" x14ac:dyDescent="0.55000000000000004">
      <c r="A10" s="27" t="s">
        <v>51</v>
      </c>
      <c r="B10" s="28"/>
      <c r="C10" s="29"/>
      <c r="D10" s="29"/>
      <c r="E10" s="29"/>
    </row>
    <row r="11" spans="1:5" x14ac:dyDescent="0.55000000000000004">
      <c r="A11" s="27" t="s">
        <v>52</v>
      </c>
      <c r="B11" s="28"/>
      <c r="C11" s="29"/>
      <c r="D11" s="29"/>
      <c r="E11" s="29"/>
    </row>
    <row r="12" spans="1:5" x14ac:dyDescent="0.55000000000000004">
      <c r="A12" s="31" t="s">
        <v>61</v>
      </c>
      <c r="B12" s="28"/>
      <c r="C12" s="29"/>
      <c r="D12" s="29"/>
      <c r="E12" s="29"/>
    </row>
    <row r="13" spans="1:5" x14ac:dyDescent="0.55000000000000004">
      <c r="A13" s="27" t="s">
        <v>54</v>
      </c>
      <c r="B13" s="28" t="s">
        <v>57</v>
      </c>
      <c r="C13" s="29">
        <v>8240221</v>
      </c>
      <c r="D13" s="29">
        <v>8240220.6500000004</v>
      </c>
      <c r="E13" s="29">
        <f>C13-D13</f>
        <v>0.34999999962747097</v>
      </c>
    </row>
    <row r="14" spans="1:5" x14ac:dyDescent="0.55000000000000004">
      <c r="A14" s="31" t="s">
        <v>53</v>
      </c>
      <c r="B14" s="28"/>
      <c r="C14" s="29"/>
      <c r="D14" s="29"/>
      <c r="E14" s="29"/>
    </row>
    <row r="15" spans="1:5" x14ac:dyDescent="0.55000000000000004">
      <c r="A15" s="27" t="s">
        <v>55</v>
      </c>
      <c r="B15" s="28" t="s">
        <v>58</v>
      </c>
      <c r="C15" s="29">
        <v>442800</v>
      </c>
      <c r="D15" s="29">
        <v>442800</v>
      </c>
      <c r="E15" s="29"/>
    </row>
    <row r="16" spans="1:5" x14ac:dyDescent="0.55000000000000004">
      <c r="A16" s="27" t="s">
        <v>56</v>
      </c>
      <c r="B16" s="28" t="s">
        <v>59</v>
      </c>
      <c r="C16" s="29">
        <v>233063</v>
      </c>
      <c r="D16" s="29">
        <v>233063</v>
      </c>
      <c r="E16" s="29">
        <f>C16-D16</f>
        <v>0</v>
      </c>
    </row>
    <row r="17" spans="1:5" x14ac:dyDescent="0.55000000000000004">
      <c r="A17" s="27"/>
      <c r="B17" s="28"/>
      <c r="C17" s="29"/>
      <c r="D17" s="29"/>
      <c r="E17" s="29"/>
    </row>
    <row r="18" spans="1:5" x14ac:dyDescent="0.55000000000000004">
      <c r="A18" s="27" t="s">
        <v>16</v>
      </c>
      <c r="B18" s="28"/>
      <c r="C18" s="29"/>
      <c r="D18" s="29"/>
      <c r="E18" s="29"/>
    </row>
    <row r="19" spans="1:5" x14ac:dyDescent="0.55000000000000004">
      <c r="A19" s="27" t="s">
        <v>15</v>
      </c>
      <c r="B19" s="28"/>
      <c r="C19" s="29"/>
      <c r="D19" s="29"/>
      <c r="E19" s="30"/>
    </row>
    <row r="20" spans="1:5" x14ac:dyDescent="0.55000000000000004">
      <c r="A20" s="27" t="s">
        <v>14</v>
      </c>
      <c r="B20" s="28" t="s">
        <v>17</v>
      </c>
      <c r="C20" s="29">
        <f>464930+370</f>
        <v>465300</v>
      </c>
      <c r="D20" s="29">
        <v>464930</v>
      </c>
      <c r="E20" s="29">
        <f>C20-D20</f>
        <v>370</v>
      </c>
    </row>
    <row r="21" spans="1:5" x14ac:dyDescent="0.55000000000000004">
      <c r="A21" s="27" t="s">
        <v>13</v>
      </c>
      <c r="B21" s="28" t="s">
        <v>17</v>
      </c>
      <c r="C21" s="29">
        <v>45000</v>
      </c>
      <c r="D21" s="29">
        <v>45000</v>
      </c>
      <c r="E21" s="29">
        <f>C21-D21</f>
        <v>0</v>
      </c>
    </row>
    <row r="22" spans="1:5" x14ac:dyDescent="0.55000000000000004">
      <c r="A22" s="27"/>
      <c r="B22" s="28"/>
      <c r="C22" s="29"/>
      <c r="D22" s="29"/>
      <c r="E22" s="29"/>
    </row>
    <row r="23" spans="1:5" x14ac:dyDescent="0.55000000000000004">
      <c r="A23" s="27" t="s">
        <v>19</v>
      </c>
      <c r="B23" s="28"/>
      <c r="C23" s="29"/>
      <c r="D23" s="29"/>
      <c r="E23" s="29">
        <f t="shared" ref="E23:E25" si="1">C23+D23</f>
        <v>0</v>
      </c>
    </row>
    <row r="24" spans="1:5" x14ac:dyDescent="0.55000000000000004">
      <c r="A24" s="27" t="s">
        <v>20</v>
      </c>
      <c r="B24" s="28" t="s">
        <v>18</v>
      </c>
      <c r="C24" s="29">
        <v>347200</v>
      </c>
      <c r="D24" s="29">
        <v>347200</v>
      </c>
      <c r="E24" s="29">
        <f>C24-D24</f>
        <v>0</v>
      </c>
    </row>
    <row r="25" spans="1:5" x14ac:dyDescent="0.55000000000000004">
      <c r="A25" s="21"/>
      <c r="B25" s="32"/>
      <c r="C25" s="29"/>
      <c r="D25" s="29"/>
      <c r="E25" s="29">
        <f t="shared" si="1"/>
        <v>0</v>
      </c>
    </row>
    <row r="26" spans="1:5" x14ac:dyDescent="0.55000000000000004">
      <c r="A26" s="27" t="s">
        <v>16</v>
      </c>
      <c r="B26" s="28"/>
      <c r="C26" s="29"/>
      <c r="D26" s="29"/>
      <c r="E26" s="30"/>
    </row>
    <row r="27" spans="1:5" x14ac:dyDescent="0.55000000000000004">
      <c r="A27" s="27" t="s">
        <v>21</v>
      </c>
      <c r="B27" s="28"/>
      <c r="C27" s="29"/>
      <c r="D27" s="29"/>
      <c r="E27" s="30"/>
    </row>
    <row r="28" spans="1:5" x14ac:dyDescent="0.55000000000000004">
      <c r="A28" s="27" t="s">
        <v>22</v>
      </c>
      <c r="B28" s="28" t="s">
        <v>23</v>
      </c>
      <c r="C28" s="29">
        <v>400600</v>
      </c>
      <c r="D28" s="29">
        <v>400600</v>
      </c>
      <c r="E28" s="30">
        <f>C28-D28</f>
        <v>0</v>
      </c>
    </row>
    <row r="29" spans="1:5" x14ac:dyDescent="0.55000000000000004">
      <c r="A29" s="21"/>
      <c r="B29" s="32"/>
      <c r="C29" s="29"/>
      <c r="D29" s="29"/>
      <c r="E29" s="29"/>
    </row>
    <row r="30" spans="1:5" x14ac:dyDescent="0.55000000000000004">
      <c r="A30" s="27" t="s">
        <v>16</v>
      </c>
      <c r="B30" s="28"/>
      <c r="C30" s="29"/>
      <c r="D30" s="29"/>
      <c r="E30" s="30"/>
    </row>
    <row r="31" spans="1:5" x14ac:dyDescent="0.55000000000000004">
      <c r="A31" s="27" t="s">
        <v>24</v>
      </c>
      <c r="B31" s="28"/>
      <c r="C31" s="29"/>
      <c r="D31" s="29"/>
      <c r="E31" s="30"/>
    </row>
    <row r="32" spans="1:5" x14ac:dyDescent="0.55000000000000004">
      <c r="A32" s="27" t="s">
        <v>25</v>
      </c>
      <c r="B32" s="28" t="s">
        <v>33</v>
      </c>
      <c r="C32" s="29">
        <v>206300</v>
      </c>
      <c r="D32" s="29">
        <v>206293</v>
      </c>
      <c r="E32" s="29">
        <f>C32-D32</f>
        <v>7</v>
      </c>
    </row>
    <row r="33" spans="1:5" x14ac:dyDescent="0.55000000000000004">
      <c r="A33" s="21"/>
      <c r="B33" s="32"/>
      <c r="C33" s="29"/>
      <c r="D33" s="29"/>
      <c r="E33" s="29"/>
    </row>
    <row r="34" spans="1:5" x14ac:dyDescent="0.55000000000000004">
      <c r="A34" s="27" t="s">
        <v>16</v>
      </c>
      <c r="B34" s="28"/>
      <c r="C34" s="29"/>
      <c r="D34" s="29"/>
      <c r="E34" s="36"/>
    </row>
    <row r="35" spans="1:5" x14ac:dyDescent="0.55000000000000004">
      <c r="A35" s="27" t="s">
        <v>39</v>
      </c>
      <c r="B35" s="28"/>
      <c r="C35" s="29"/>
      <c r="D35" s="29"/>
      <c r="E35" s="36"/>
    </row>
    <row r="36" spans="1:5" x14ac:dyDescent="0.55000000000000004">
      <c r="A36" s="27" t="s">
        <v>40</v>
      </c>
      <c r="B36" s="28" t="s">
        <v>34</v>
      </c>
      <c r="C36" s="29">
        <v>184400</v>
      </c>
      <c r="D36" s="29">
        <v>184400</v>
      </c>
      <c r="E36" s="36">
        <f>C36-D36</f>
        <v>0</v>
      </c>
    </row>
    <row r="37" spans="1:5" x14ac:dyDescent="0.55000000000000004">
      <c r="A37" s="21"/>
      <c r="B37" s="32"/>
      <c r="C37" s="29"/>
      <c r="D37" s="29"/>
      <c r="E37" s="29"/>
    </row>
    <row r="38" spans="1:5" x14ac:dyDescent="0.55000000000000004">
      <c r="A38" s="27" t="s">
        <v>16</v>
      </c>
      <c r="B38" s="28"/>
      <c r="C38" s="29"/>
      <c r="D38" s="29"/>
      <c r="E38" s="36"/>
    </row>
    <row r="39" spans="1:5" x14ac:dyDescent="0.55000000000000004">
      <c r="A39" s="27" t="s">
        <v>26</v>
      </c>
      <c r="B39" s="28"/>
      <c r="C39" s="29"/>
      <c r="D39" s="29"/>
      <c r="E39" s="36"/>
    </row>
    <row r="40" spans="1:5" x14ac:dyDescent="0.55000000000000004">
      <c r="A40" s="27" t="s">
        <v>31</v>
      </c>
      <c r="B40" s="28" t="s">
        <v>27</v>
      </c>
      <c r="C40" s="29">
        <v>87000</v>
      </c>
      <c r="D40" s="29">
        <v>86765</v>
      </c>
      <c r="E40" s="29">
        <f>C40-D40</f>
        <v>235</v>
      </c>
    </row>
    <row r="41" spans="1:5" x14ac:dyDescent="0.55000000000000004">
      <c r="A41" s="21"/>
      <c r="B41" s="32"/>
      <c r="C41" s="29"/>
      <c r="D41" s="29"/>
      <c r="E41" s="29"/>
    </row>
    <row r="42" spans="1:5" x14ac:dyDescent="0.55000000000000004">
      <c r="A42" s="27" t="s">
        <v>41</v>
      </c>
      <c r="B42" s="28"/>
      <c r="C42" s="29"/>
      <c r="D42" s="29"/>
      <c r="E42" s="30"/>
    </row>
    <row r="43" spans="1:5" x14ac:dyDescent="0.55000000000000004">
      <c r="A43" s="27" t="s">
        <v>29</v>
      </c>
      <c r="B43" s="28"/>
      <c r="C43" s="29"/>
      <c r="D43" s="29"/>
      <c r="E43" s="30"/>
    </row>
    <row r="44" spans="1:5" x14ac:dyDescent="0.55000000000000004">
      <c r="A44" s="27" t="s">
        <v>28</v>
      </c>
      <c r="B44" s="28" t="s">
        <v>35</v>
      </c>
      <c r="C44" s="29">
        <v>5828670</v>
      </c>
      <c r="D44" s="29">
        <v>5819615.1399999997</v>
      </c>
      <c r="E44" s="29">
        <f>C44-D44</f>
        <v>9054.8600000003353</v>
      </c>
    </row>
    <row r="45" spans="1:5" x14ac:dyDescent="0.55000000000000004">
      <c r="A45" s="27"/>
      <c r="B45" s="28"/>
      <c r="C45" s="29"/>
      <c r="D45" s="29"/>
      <c r="E45" s="29"/>
    </row>
    <row r="46" spans="1:5" x14ac:dyDescent="0.55000000000000004">
      <c r="A46" s="27" t="s">
        <v>41</v>
      </c>
      <c r="B46" s="21"/>
      <c r="C46" s="28"/>
      <c r="D46" s="29"/>
      <c r="E46" s="29"/>
    </row>
    <row r="47" spans="1:5" x14ac:dyDescent="0.55000000000000004">
      <c r="A47" s="27" t="s">
        <v>29</v>
      </c>
      <c r="B47" s="21"/>
      <c r="C47" s="28"/>
      <c r="D47" s="29"/>
      <c r="E47" s="29"/>
    </row>
    <row r="48" spans="1:5" x14ac:dyDescent="0.55000000000000004">
      <c r="A48" s="27" t="s">
        <v>42</v>
      </c>
      <c r="B48" s="21"/>
      <c r="C48" s="28"/>
      <c r="D48" s="29"/>
      <c r="E48" s="29"/>
    </row>
    <row r="49" spans="1:5" x14ac:dyDescent="0.55000000000000004">
      <c r="A49" s="31" t="s">
        <v>53</v>
      </c>
      <c r="B49" s="21"/>
      <c r="C49" s="28"/>
      <c r="D49" s="29"/>
      <c r="E49" s="29"/>
    </row>
    <row r="50" spans="1:5" x14ac:dyDescent="0.55000000000000004">
      <c r="A50" s="27" t="s">
        <v>62</v>
      </c>
      <c r="B50" s="28" t="s">
        <v>35</v>
      </c>
      <c r="C50" s="29">
        <v>100000</v>
      </c>
      <c r="D50" s="29">
        <v>100000</v>
      </c>
      <c r="E50" s="29">
        <f>C50-D50</f>
        <v>0</v>
      </c>
    </row>
    <row r="51" spans="1:5" x14ac:dyDescent="0.55000000000000004">
      <c r="A51" s="31" t="s">
        <v>63</v>
      </c>
      <c r="B51" s="28"/>
      <c r="C51" s="29"/>
      <c r="D51" s="29"/>
      <c r="E51" s="29"/>
    </row>
    <row r="52" spans="1:5" x14ac:dyDescent="0.55000000000000004">
      <c r="A52" s="27" t="s">
        <v>68</v>
      </c>
      <c r="B52" s="28" t="s">
        <v>64</v>
      </c>
      <c r="C52" s="29">
        <v>123264</v>
      </c>
      <c r="D52" s="29">
        <v>123264</v>
      </c>
      <c r="E52" s="29">
        <f>C52-D52</f>
        <v>0</v>
      </c>
    </row>
    <row r="53" spans="1:5" x14ac:dyDescent="0.55000000000000004">
      <c r="A53" s="27" t="s">
        <v>71</v>
      </c>
      <c r="B53" s="28" t="s">
        <v>65</v>
      </c>
      <c r="C53" s="29">
        <v>25680</v>
      </c>
      <c r="D53" s="29">
        <v>25680</v>
      </c>
      <c r="E53" s="29">
        <f t="shared" ref="E53:E56" si="2">C53-D53</f>
        <v>0</v>
      </c>
    </row>
    <row r="54" spans="1:5" x14ac:dyDescent="0.55000000000000004">
      <c r="A54" s="27" t="s">
        <v>69</v>
      </c>
      <c r="B54" s="28" t="s">
        <v>66</v>
      </c>
      <c r="C54" s="33">
        <v>28248</v>
      </c>
      <c r="D54" s="33">
        <v>28248</v>
      </c>
      <c r="E54" s="29">
        <f t="shared" si="2"/>
        <v>0</v>
      </c>
    </row>
    <row r="55" spans="1:5" x14ac:dyDescent="0.55000000000000004">
      <c r="A55" s="27" t="s">
        <v>70</v>
      </c>
      <c r="B55" s="28" t="s">
        <v>67</v>
      </c>
      <c r="C55" s="34">
        <v>15622</v>
      </c>
      <c r="D55" s="34">
        <v>15622</v>
      </c>
      <c r="E55" s="29">
        <f t="shared" si="2"/>
        <v>0</v>
      </c>
    </row>
    <row r="56" spans="1:5" x14ac:dyDescent="0.55000000000000004">
      <c r="A56" s="27" t="s">
        <v>80</v>
      </c>
      <c r="B56" s="28" t="s">
        <v>81</v>
      </c>
      <c r="C56" s="29">
        <v>85986</v>
      </c>
      <c r="D56" s="29">
        <v>85985.2</v>
      </c>
      <c r="E56" s="29">
        <f t="shared" si="2"/>
        <v>0.80000000000291038</v>
      </c>
    </row>
    <row r="57" spans="1:5" x14ac:dyDescent="0.55000000000000004">
      <c r="A57" s="27" t="s">
        <v>30</v>
      </c>
      <c r="B57" s="28"/>
      <c r="C57" s="29"/>
      <c r="D57" s="29"/>
      <c r="E57" s="29"/>
    </row>
    <row r="58" spans="1:5" x14ac:dyDescent="0.55000000000000004">
      <c r="A58" s="27" t="s">
        <v>43</v>
      </c>
      <c r="B58" s="28"/>
      <c r="C58" s="29"/>
      <c r="D58" s="29"/>
      <c r="E58" s="29"/>
    </row>
    <row r="59" spans="1:5" x14ac:dyDescent="0.55000000000000004">
      <c r="A59" s="27" t="s">
        <v>73</v>
      </c>
      <c r="B59" s="28" t="s">
        <v>36</v>
      </c>
      <c r="C59" s="29">
        <v>169000</v>
      </c>
      <c r="D59" s="29">
        <v>169000</v>
      </c>
      <c r="E59" s="29"/>
    </row>
    <row r="60" spans="1:5" x14ac:dyDescent="0.55000000000000004">
      <c r="A60" s="21"/>
      <c r="B60" s="32"/>
      <c r="C60" s="29"/>
      <c r="D60" s="29"/>
      <c r="E60" s="29"/>
    </row>
    <row r="61" spans="1:5" x14ac:dyDescent="0.55000000000000004">
      <c r="A61" s="27" t="s">
        <v>30</v>
      </c>
      <c r="B61" s="28"/>
      <c r="C61" s="29"/>
      <c r="D61" s="29"/>
      <c r="E61" s="30"/>
    </row>
    <row r="62" spans="1:5" x14ac:dyDescent="0.55000000000000004">
      <c r="A62" s="27" t="s">
        <v>44</v>
      </c>
      <c r="B62" s="28"/>
      <c r="C62" s="29"/>
      <c r="D62" s="29"/>
      <c r="E62" s="30"/>
    </row>
    <row r="63" spans="1:5" x14ac:dyDescent="0.55000000000000004">
      <c r="A63" s="27" t="s">
        <v>45</v>
      </c>
      <c r="B63" s="28" t="s">
        <v>37</v>
      </c>
      <c r="C63" s="29">
        <v>112300</v>
      </c>
      <c r="D63" s="29">
        <v>112300</v>
      </c>
      <c r="E63" s="30">
        <f>C63-D63</f>
        <v>0</v>
      </c>
    </row>
    <row r="64" spans="1:5" x14ac:dyDescent="0.55000000000000004">
      <c r="A64" s="27"/>
      <c r="B64" s="28"/>
      <c r="C64" s="29"/>
      <c r="D64" s="29"/>
      <c r="E64" s="30">
        <f t="shared" ref="E64:E67" si="3">C64-D64</f>
        <v>0</v>
      </c>
    </row>
    <row r="65" spans="1:5" x14ac:dyDescent="0.55000000000000004">
      <c r="A65" s="27" t="s">
        <v>30</v>
      </c>
      <c r="B65" s="28"/>
      <c r="C65" s="29"/>
      <c r="D65" s="29"/>
      <c r="E65" s="30">
        <f t="shared" si="3"/>
        <v>0</v>
      </c>
    </row>
    <row r="66" spans="1:5" x14ac:dyDescent="0.55000000000000004">
      <c r="A66" s="27" t="s">
        <v>46</v>
      </c>
      <c r="B66" s="28"/>
      <c r="C66" s="29"/>
      <c r="D66" s="29"/>
      <c r="E66" s="30">
        <f t="shared" si="3"/>
        <v>0</v>
      </c>
    </row>
    <row r="67" spans="1:5" x14ac:dyDescent="0.55000000000000004">
      <c r="A67" s="27" t="s">
        <v>47</v>
      </c>
      <c r="B67" s="28" t="s">
        <v>38</v>
      </c>
      <c r="C67" s="29">
        <v>786500</v>
      </c>
      <c r="D67" s="29">
        <v>785532</v>
      </c>
      <c r="E67" s="29">
        <f t="shared" si="3"/>
        <v>968</v>
      </c>
    </row>
    <row r="68" spans="1:5" x14ac:dyDescent="0.55000000000000004">
      <c r="A68" s="20" t="s">
        <v>83</v>
      </c>
      <c r="C68" s="20"/>
      <c r="D68" s="20"/>
      <c r="E68" s="20"/>
    </row>
    <row r="69" spans="1:5" x14ac:dyDescent="0.55000000000000004">
      <c r="C69" s="20"/>
      <c r="D69" s="20"/>
      <c r="E69" s="20"/>
    </row>
    <row r="70" spans="1:5" x14ac:dyDescent="0.55000000000000004">
      <c r="C70" s="20"/>
      <c r="D70" s="20"/>
      <c r="E70" s="20"/>
    </row>
    <row r="71" spans="1:5" x14ac:dyDescent="0.55000000000000004">
      <c r="C71" s="20"/>
      <c r="D71" s="20"/>
      <c r="E71" s="20"/>
    </row>
    <row r="72" spans="1:5" x14ac:dyDescent="0.55000000000000004">
      <c r="C72" s="20"/>
      <c r="D72" s="20"/>
      <c r="E72" s="20"/>
    </row>
    <row r="73" spans="1:5" x14ac:dyDescent="0.55000000000000004">
      <c r="C73" s="20"/>
      <c r="D73" s="20"/>
      <c r="E73" s="20"/>
    </row>
    <row r="74" spans="1:5" x14ac:dyDescent="0.55000000000000004">
      <c r="C74" s="20"/>
      <c r="D74" s="20"/>
      <c r="E74" s="20"/>
    </row>
    <row r="75" spans="1:5" x14ac:dyDescent="0.55000000000000004">
      <c r="C75" s="20"/>
      <c r="D75" s="20"/>
      <c r="E75" s="20"/>
    </row>
    <row r="76" spans="1:5" x14ac:dyDescent="0.55000000000000004">
      <c r="C76" s="20"/>
      <c r="D76" s="20"/>
      <c r="E76" s="20"/>
    </row>
    <row r="77" spans="1:5" x14ac:dyDescent="0.55000000000000004">
      <c r="C77" s="20"/>
      <c r="D77" s="20"/>
      <c r="E77" s="20"/>
    </row>
    <row r="78" spans="1:5" x14ac:dyDescent="0.55000000000000004">
      <c r="C78" s="20"/>
      <c r="D78" s="20"/>
      <c r="E78" s="20"/>
    </row>
    <row r="79" spans="1:5" x14ac:dyDescent="0.55000000000000004">
      <c r="C79" s="20"/>
      <c r="D79" s="20"/>
      <c r="E79" s="20"/>
    </row>
    <row r="80" spans="1:5" x14ac:dyDescent="0.55000000000000004">
      <c r="C80" s="20"/>
      <c r="D80" s="20"/>
      <c r="E80" s="20"/>
    </row>
    <row r="81" spans="3:5" x14ac:dyDescent="0.55000000000000004">
      <c r="C81" s="20"/>
      <c r="D81" s="20"/>
      <c r="E81" s="20"/>
    </row>
    <row r="82" spans="3:5" x14ac:dyDescent="0.55000000000000004">
      <c r="C82" s="20"/>
      <c r="D82" s="20"/>
      <c r="E82" s="20"/>
    </row>
    <row r="83" spans="3:5" x14ac:dyDescent="0.55000000000000004">
      <c r="C83" s="20"/>
      <c r="D83" s="20"/>
      <c r="E83" s="20"/>
    </row>
    <row r="84" spans="3:5" x14ac:dyDescent="0.55000000000000004">
      <c r="C84" s="20"/>
      <c r="D84" s="20"/>
      <c r="E84" s="20"/>
    </row>
    <row r="85" spans="3:5" x14ac:dyDescent="0.55000000000000004">
      <c r="C85" s="20"/>
      <c r="D85" s="20"/>
      <c r="E85" s="20"/>
    </row>
    <row r="86" spans="3:5" x14ac:dyDescent="0.55000000000000004">
      <c r="C86" s="20"/>
      <c r="D86" s="20"/>
      <c r="E86" s="20"/>
    </row>
    <row r="87" spans="3:5" x14ac:dyDescent="0.55000000000000004">
      <c r="C87" s="20"/>
      <c r="D87" s="20"/>
      <c r="E87" s="20"/>
    </row>
    <row r="88" spans="3:5" x14ac:dyDescent="0.55000000000000004">
      <c r="C88" s="20"/>
      <c r="D88" s="20"/>
      <c r="E88" s="20"/>
    </row>
    <row r="89" spans="3:5" x14ac:dyDescent="0.55000000000000004">
      <c r="C89" s="20"/>
      <c r="D89" s="20"/>
      <c r="E89" s="20"/>
    </row>
    <row r="90" spans="3:5" x14ac:dyDescent="0.55000000000000004">
      <c r="C90" s="20"/>
      <c r="D90" s="20"/>
      <c r="E90" s="20"/>
    </row>
    <row r="91" spans="3:5" x14ac:dyDescent="0.55000000000000004">
      <c r="C91" s="20"/>
      <c r="D91" s="20"/>
      <c r="E91" s="20"/>
    </row>
    <row r="92" spans="3:5" x14ac:dyDescent="0.55000000000000004">
      <c r="C92" s="20"/>
      <c r="D92" s="20"/>
      <c r="E92" s="20"/>
    </row>
    <row r="93" spans="3:5" x14ac:dyDescent="0.55000000000000004">
      <c r="C93" s="20"/>
      <c r="D93" s="20"/>
      <c r="E93" s="20"/>
    </row>
    <row r="94" spans="3:5" x14ac:dyDescent="0.55000000000000004">
      <c r="C94" s="20"/>
      <c r="D94" s="20"/>
      <c r="E94" s="20"/>
    </row>
    <row r="95" spans="3:5" x14ac:dyDescent="0.55000000000000004">
      <c r="C95" s="20"/>
      <c r="D95" s="20"/>
      <c r="E95" s="20"/>
    </row>
    <row r="96" spans="3:5" x14ac:dyDescent="0.55000000000000004">
      <c r="C96" s="20"/>
      <c r="D96" s="20"/>
      <c r="E96" s="20"/>
    </row>
    <row r="97" spans="3:5" x14ac:dyDescent="0.55000000000000004">
      <c r="C97" s="20"/>
      <c r="D97" s="20"/>
      <c r="E97" s="20"/>
    </row>
    <row r="98" spans="3:5" x14ac:dyDescent="0.55000000000000004">
      <c r="C98" s="20"/>
      <c r="D98" s="20"/>
      <c r="E98" s="20"/>
    </row>
    <row r="99" spans="3:5" x14ac:dyDescent="0.55000000000000004">
      <c r="C99" s="20"/>
      <c r="D99" s="20"/>
      <c r="E99" s="20"/>
    </row>
    <row r="100" spans="3:5" x14ac:dyDescent="0.55000000000000004">
      <c r="C100" s="20"/>
      <c r="D100" s="20"/>
      <c r="E100" s="20"/>
    </row>
    <row r="101" spans="3:5" x14ac:dyDescent="0.55000000000000004">
      <c r="C101" s="20"/>
      <c r="D101" s="20"/>
      <c r="E101" s="20"/>
    </row>
    <row r="102" spans="3:5" x14ac:dyDescent="0.55000000000000004">
      <c r="C102" s="20"/>
      <c r="D102" s="20"/>
      <c r="E102" s="20"/>
    </row>
    <row r="103" spans="3:5" x14ac:dyDescent="0.55000000000000004">
      <c r="C103" s="20"/>
      <c r="D103" s="20"/>
      <c r="E103" s="20"/>
    </row>
    <row r="104" spans="3:5" x14ac:dyDescent="0.55000000000000004">
      <c r="C104" s="20"/>
      <c r="D104" s="20"/>
      <c r="E104" s="20"/>
    </row>
    <row r="105" spans="3:5" x14ac:dyDescent="0.55000000000000004">
      <c r="C105" s="20"/>
      <c r="D105" s="20"/>
      <c r="E105" s="20"/>
    </row>
    <row r="106" spans="3:5" x14ac:dyDescent="0.55000000000000004">
      <c r="C106" s="20"/>
      <c r="D106" s="20"/>
      <c r="E106" s="20"/>
    </row>
    <row r="107" spans="3:5" x14ac:dyDescent="0.55000000000000004">
      <c r="C107" s="20"/>
      <c r="D107" s="20"/>
      <c r="E107" s="20"/>
    </row>
    <row r="108" spans="3:5" x14ac:dyDescent="0.55000000000000004">
      <c r="C108" s="20"/>
      <c r="D108" s="20"/>
      <c r="E108" s="20"/>
    </row>
    <row r="109" spans="3:5" x14ac:dyDescent="0.55000000000000004">
      <c r="C109" s="20"/>
      <c r="D109" s="20"/>
      <c r="E109" s="20"/>
    </row>
    <row r="110" spans="3:5" x14ac:dyDescent="0.55000000000000004">
      <c r="C110" s="20"/>
      <c r="D110" s="20"/>
      <c r="E110" s="20"/>
    </row>
    <row r="111" spans="3:5" x14ac:dyDescent="0.55000000000000004">
      <c r="C111" s="20"/>
      <c r="D111" s="20"/>
      <c r="E111" s="20"/>
    </row>
    <row r="112" spans="3:5" x14ac:dyDescent="0.55000000000000004">
      <c r="C112" s="20"/>
      <c r="D112" s="20"/>
      <c r="E112" s="20"/>
    </row>
    <row r="113" spans="3:5" x14ac:dyDescent="0.55000000000000004">
      <c r="C113" s="20"/>
      <c r="D113" s="20"/>
      <c r="E113" s="20"/>
    </row>
    <row r="114" spans="3:5" x14ac:dyDescent="0.55000000000000004">
      <c r="C114" s="20"/>
      <c r="D114" s="20"/>
      <c r="E114" s="20"/>
    </row>
    <row r="115" spans="3:5" x14ac:dyDescent="0.55000000000000004">
      <c r="C115" s="20"/>
      <c r="D115" s="20"/>
      <c r="E115" s="20"/>
    </row>
    <row r="116" spans="3:5" x14ac:dyDescent="0.55000000000000004">
      <c r="C116" s="20"/>
      <c r="D116" s="20"/>
      <c r="E116" s="20"/>
    </row>
    <row r="117" spans="3:5" x14ac:dyDescent="0.55000000000000004">
      <c r="C117" s="20"/>
      <c r="D117" s="20"/>
      <c r="E117" s="20"/>
    </row>
    <row r="118" spans="3:5" x14ac:dyDescent="0.55000000000000004">
      <c r="C118" s="20"/>
      <c r="D118" s="20"/>
      <c r="E118" s="20"/>
    </row>
    <row r="119" spans="3:5" x14ac:dyDescent="0.55000000000000004">
      <c r="C119" s="20"/>
      <c r="D119" s="20"/>
      <c r="E119" s="20"/>
    </row>
    <row r="120" spans="3:5" x14ac:dyDescent="0.55000000000000004">
      <c r="C120" s="20"/>
      <c r="D120" s="20"/>
      <c r="E120" s="20"/>
    </row>
    <row r="121" spans="3:5" x14ac:dyDescent="0.55000000000000004">
      <c r="C121" s="20"/>
      <c r="D121" s="20"/>
      <c r="E121" s="20"/>
    </row>
    <row r="122" spans="3:5" x14ac:dyDescent="0.55000000000000004">
      <c r="C122" s="20"/>
      <c r="D122" s="20"/>
      <c r="E122" s="20"/>
    </row>
    <row r="123" spans="3:5" x14ac:dyDescent="0.55000000000000004">
      <c r="C123" s="20"/>
      <c r="D123" s="20"/>
      <c r="E123" s="20"/>
    </row>
    <row r="124" spans="3:5" x14ac:dyDescent="0.55000000000000004">
      <c r="C124" s="20"/>
      <c r="D124" s="20"/>
      <c r="E124" s="20"/>
    </row>
    <row r="125" spans="3:5" x14ac:dyDescent="0.55000000000000004">
      <c r="C125" s="20"/>
      <c r="D125" s="20"/>
      <c r="E125" s="20"/>
    </row>
    <row r="126" spans="3:5" x14ac:dyDescent="0.55000000000000004">
      <c r="C126" s="20"/>
      <c r="D126" s="20"/>
      <c r="E126" s="20"/>
    </row>
    <row r="127" spans="3:5" x14ac:dyDescent="0.55000000000000004">
      <c r="C127" s="20"/>
      <c r="D127" s="20"/>
      <c r="E127" s="20"/>
    </row>
    <row r="128" spans="3:5" x14ac:dyDescent="0.55000000000000004">
      <c r="C128" s="20"/>
      <c r="D128" s="20"/>
      <c r="E128" s="20"/>
    </row>
    <row r="129" spans="3:5" x14ac:dyDescent="0.55000000000000004">
      <c r="C129" s="20"/>
      <c r="D129" s="20"/>
      <c r="E129" s="20"/>
    </row>
    <row r="130" spans="3:5" x14ac:dyDescent="0.55000000000000004">
      <c r="C130" s="20"/>
      <c r="D130" s="20"/>
      <c r="E130" s="20"/>
    </row>
    <row r="131" spans="3:5" x14ac:dyDescent="0.55000000000000004">
      <c r="C131" s="20"/>
      <c r="D131" s="20"/>
      <c r="E131" s="20"/>
    </row>
    <row r="132" spans="3:5" x14ac:dyDescent="0.55000000000000004">
      <c r="C132" s="20"/>
      <c r="D132" s="20"/>
      <c r="E132" s="20"/>
    </row>
    <row r="133" spans="3:5" x14ac:dyDescent="0.55000000000000004">
      <c r="C133" s="20"/>
      <c r="D133" s="20"/>
      <c r="E133" s="20"/>
    </row>
    <row r="134" spans="3:5" x14ac:dyDescent="0.55000000000000004">
      <c r="C134" s="20"/>
      <c r="D134" s="20"/>
      <c r="E134" s="20"/>
    </row>
    <row r="135" spans="3:5" x14ac:dyDescent="0.55000000000000004">
      <c r="C135" s="20"/>
      <c r="D135" s="20"/>
      <c r="E135" s="20"/>
    </row>
    <row r="136" spans="3:5" x14ac:dyDescent="0.55000000000000004">
      <c r="C136" s="20"/>
      <c r="D136" s="20"/>
      <c r="E136" s="20"/>
    </row>
    <row r="137" spans="3:5" x14ac:dyDescent="0.55000000000000004">
      <c r="C137" s="20"/>
      <c r="D137" s="20"/>
      <c r="E137" s="20"/>
    </row>
    <row r="138" spans="3:5" x14ac:dyDescent="0.55000000000000004">
      <c r="C138" s="20"/>
      <c r="D138" s="20"/>
      <c r="E138" s="20"/>
    </row>
    <row r="139" spans="3:5" x14ac:dyDescent="0.55000000000000004">
      <c r="C139" s="20"/>
      <c r="D139" s="20"/>
      <c r="E139" s="20"/>
    </row>
    <row r="140" spans="3:5" x14ac:dyDescent="0.55000000000000004">
      <c r="C140" s="20"/>
      <c r="D140" s="20"/>
      <c r="E140" s="20"/>
    </row>
    <row r="141" spans="3:5" x14ac:dyDescent="0.55000000000000004">
      <c r="C141" s="20"/>
      <c r="D141" s="20"/>
      <c r="E141" s="20"/>
    </row>
    <row r="142" spans="3:5" x14ac:dyDescent="0.55000000000000004">
      <c r="C142" s="20"/>
      <c r="D142" s="20"/>
      <c r="E142" s="20"/>
    </row>
    <row r="143" spans="3:5" x14ac:dyDescent="0.55000000000000004">
      <c r="C143" s="20"/>
      <c r="D143" s="20"/>
      <c r="E143" s="20"/>
    </row>
    <row r="144" spans="3:5" x14ac:dyDescent="0.55000000000000004">
      <c r="C144" s="20"/>
      <c r="D144" s="20"/>
      <c r="E144" s="20"/>
    </row>
    <row r="145" spans="3:5" x14ac:dyDescent="0.55000000000000004">
      <c r="C145" s="20"/>
      <c r="D145" s="20"/>
      <c r="E145" s="20"/>
    </row>
    <row r="146" spans="3:5" x14ac:dyDescent="0.55000000000000004">
      <c r="C146" s="20"/>
      <c r="D146" s="20"/>
      <c r="E146" s="20"/>
    </row>
    <row r="147" spans="3:5" x14ac:dyDescent="0.55000000000000004">
      <c r="C147" s="20"/>
      <c r="D147" s="20"/>
      <c r="E147" s="20"/>
    </row>
    <row r="148" spans="3:5" x14ac:dyDescent="0.55000000000000004">
      <c r="C148" s="20"/>
      <c r="D148" s="20"/>
      <c r="E148" s="20"/>
    </row>
    <row r="149" spans="3:5" x14ac:dyDescent="0.55000000000000004">
      <c r="C149" s="20"/>
      <c r="D149" s="20"/>
      <c r="E149" s="20"/>
    </row>
    <row r="150" spans="3:5" x14ac:dyDescent="0.55000000000000004">
      <c r="C150" s="20"/>
      <c r="D150" s="20"/>
      <c r="E150" s="20"/>
    </row>
    <row r="151" spans="3:5" x14ac:dyDescent="0.55000000000000004">
      <c r="C151" s="20"/>
      <c r="D151" s="20"/>
      <c r="E151" s="20"/>
    </row>
    <row r="152" spans="3:5" x14ac:dyDescent="0.55000000000000004">
      <c r="C152" s="20"/>
      <c r="D152" s="20"/>
      <c r="E152" s="20"/>
    </row>
    <row r="153" spans="3:5" x14ac:dyDescent="0.55000000000000004">
      <c r="C153" s="20"/>
      <c r="D153" s="20"/>
      <c r="E153" s="20"/>
    </row>
    <row r="154" spans="3:5" x14ac:dyDescent="0.55000000000000004">
      <c r="C154" s="20"/>
      <c r="D154" s="20"/>
      <c r="E154" s="20"/>
    </row>
    <row r="155" spans="3:5" x14ac:dyDescent="0.55000000000000004">
      <c r="C155" s="20"/>
      <c r="D155" s="20"/>
      <c r="E155" s="20"/>
    </row>
    <row r="156" spans="3:5" x14ac:dyDescent="0.55000000000000004">
      <c r="C156" s="20"/>
      <c r="D156" s="20"/>
      <c r="E156" s="20"/>
    </row>
    <row r="157" spans="3:5" x14ac:dyDescent="0.55000000000000004">
      <c r="C157" s="20"/>
      <c r="D157" s="20"/>
      <c r="E157" s="20"/>
    </row>
    <row r="158" spans="3:5" x14ac:dyDescent="0.55000000000000004">
      <c r="C158" s="20"/>
      <c r="D158" s="20"/>
      <c r="E158" s="20"/>
    </row>
    <row r="159" spans="3:5" x14ac:dyDescent="0.55000000000000004">
      <c r="C159" s="20"/>
      <c r="D159" s="20"/>
      <c r="E159" s="20"/>
    </row>
    <row r="160" spans="3:5" x14ac:dyDescent="0.55000000000000004">
      <c r="C160" s="20"/>
      <c r="D160" s="20"/>
      <c r="E160" s="20"/>
    </row>
    <row r="161" spans="3:5" x14ac:dyDescent="0.55000000000000004">
      <c r="C161" s="20"/>
      <c r="D161" s="20"/>
      <c r="E161" s="20"/>
    </row>
    <row r="162" spans="3:5" x14ac:dyDescent="0.55000000000000004">
      <c r="C162" s="20"/>
      <c r="D162" s="20"/>
      <c r="E162" s="20"/>
    </row>
    <row r="163" spans="3:5" x14ac:dyDescent="0.55000000000000004">
      <c r="C163" s="20"/>
      <c r="D163" s="20"/>
      <c r="E163" s="20"/>
    </row>
    <row r="164" spans="3:5" x14ac:dyDescent="0.55000000000000004">
      <c r="C164" s="20"/>
      <c r="D164" s="20"/>
      <c r="E164" s="20"/>
    </row>
    <row r="165" spans="3:5" x14ac:dyDescent="0.55000000000000004">
      <c r="C165" s="20"/>
      <c r="D165" s="20"/>
      <c r="E165" s="20"/>
    </row>
    <row r="166" spans="3:5" x14ac:dyDescent="0.55000000000000004">
      <c r="C166" s="20"/>
      <c r="D166" s="20"/>
      <c r="E166" s="20"/>
    </row>
    <row r="167" spans="3:5" x14ac:dyDescent="0.55000000000000004">
      <c r="C167" s="20"/>
      <c r="D167" s="20"/>
      <c r="E167" s="20"/>
    </row>
    <row r="168" spans="3:5" x14ac:dyDescent="0.55000000000000004">
      <c r="C168" s="20"/>
      <c r="D168" s="20"/>
      <c r="E168" s="20"/>
    </row>
    <row r="169" spans="3:5" x14ac:dyDescent="0.55000000000000004">
      <c r="C169" s="20"/>
      <c r="D169" s="20"/>
      <c r="E169" s="20"/>
    </row>
    <row r="170" spans="3:5" x14ac:dyDescent="0.55000000000000004">
      <c r="C170" s="20"/>
      <c r="D170" s="20"/>
      <c r="E170" s="20"/>
    </row>
    <row r="171" spans="3:5" x14ac:dyDescent="0.55000000000000004">
      <c r="C171" s="20"/>
      <c r="D171" s="20"/>
      <c r="E171" s="20"/>
    </row>
    <row r="172" spans="3:5" x14ac:dyDescent="0.55000000000000004">
      <c r="C172" s="20"/>
      <c r="D172" s="20"/>
      <c r="E172" s="20"/>
    </row>
    <row r="173" spans="3:5" x14ac:dyDescent="0.55000000000000004">
      <c r="C173" s="20"/>
      <c r="D173" s="20"/>
      <c r="E173" s="20"/>
    </row>
    <row r="174" spans="3:5" x14ac:dyDescent="0.55000000000000004">
      <c r="C174" s="20"/>
      <c r="D174" s="20"/>
      <c r="E174" s="20"/>
    </row>
    <row r="175" spans="3:5" x14ac:dyDescent="0.55000000000000004">
      <c r="C175" s="20"/>
      <c r="D175" s="20"/>
      <c r="E175" s="20"/>
    </row>
    <row r="176" spans="3:5" x14ac:dyDescent="0.55000000000000004">
      <c r="C176" s="20"/>
      <c r="D176" s="20"/>
      <c r="E176" s="20"/>
    </row>
    <row r="177" spans="3:5" x14ac:dyDescent="0.55000000000000004">
      <c r="C177" s="20"/>
      <c r="D177" s="20"/>
      <c r="E177" s="20"/>
    </row>
    <row r="178" spans="3:5" x14ac:dyDescent="0.55000000000000004">
      <c r="C178" s="20"/>
      <c r="D178" s="20"/>
      <c r="E178" s="20"/>
    </row>
    <row r="179" spans="3:5" x14ac:dyDescent="0.55000000000000004">
      <c r="C179" s="20"/>
      <c r="D179" s="20"/>
      <c r="E179" s="20"/>
    </row>
    <row r="180" spans="3:5" x14ac:dyDescent="0.55000000000000004">
      <c r="C180" s="20"/>
      <c r="D180" s="20"/>
      <c r="E180" s="20"/>
    </row>
    <row r="181" spans="3:5" x14ac:dyDescent="0.55000000000000004">
      <c r="C181" s="20"/>
      <c r="D181" s="20"/>
      <c r="E181" s="20"/>
    </row>
    <row r="182" spans="3:5" x14ac:dyDescent="0.55000000000000004">
      <c r="C182" s="20"/>
      <c r="D182" s="20"/>
      <c r="E182" s="20"/>
    </row>
    <row r="183" spans="3:5" x14ac:dyDescent="0.55000000000000004">
      <c r="C183" s="20"/>
      <c r="D183" s="20"/>
      <c r="E183" s="20"/>
    </row>
    <row r="184" spans="3:5" x14ac:dyDescent="0.55000000000000004">
      <c r="C184" s="20"/>
      <c r="D184" s="20"/>
      <c r="E184" s="20"/>
    </row>
    <row r="185" spans="3:5" x14ac:dyDescent="0.55000000000000004">
      <c r="C185" s="20"/>
      <c r="D185" s="20"/>
      <c r="E185" s="20"/>
    </row>
    <row r="186" spans="3:5" x14ac:dyDescent="0.55000000000000004">
      <c r="C186" s="20"/>
      <c r="D186" s="20"/>
      <c r="E186" s="20"/>
    </row>
    <row r="187" spans="3:5" x14ac:dyDescent="0.55000000000000004">
      <c r="C187" s="20"/>
      <c r="D187" s="20"/>
      <c r="E187" s="20"/>
    </row>
    <row r="188" spans="3:5" x14ac:dyDescent="0.55000000000000004">
      <c r="C188" s="20"/>
      <c r="D188" s="20"/>
      <c r="E188" s="20"/>
    </row>
    <row r="189" spans="3:5" x14ac:dyDescent="0.55000000000000004">
      <c r="C189" s="20"/>
      <c r="D189" s="20"/>
      <c r="E189" s="20"/>
    </row>
  </sheetData>
  <mergeCells count="2">
    <mergeCell ref="A1:E1"/>
    <mergeCell ref="A2:E2"/>
  </mergeCells>
  <pageMargins left="0.7" right="0.7" top="0.75" bottom="0.75" header="0.3" footer="0.3"/>
  <pageSetup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workbookViewId="0">
      <selection activeCell="G8" sqref="G8"/>
    </sheetView>
  </sheetViews>
  <sheetFormatPr defaultRowHeight="23.25" x14ac:dyDescent="0.5"/>
  <cols>
    <col min="1" max="1" width="81.25" style="1" customWidth="1"/>
    <col min="2" max="2" width="9.375" style="1" customWidth="1"/>
    <col min="3" max="3" width="19.125" style="1" customWidth="1"/>
    <col min="4" max="4" width="14.625" style="4" customWidth="1"/>
    <col min="5" max="5" width="14.125" style="4" customWidth="1"/>
    <col min="6" max="6" width="14.875" style="4" customWidth="1"/>
    <col min="7" max="7" width="14.625" style="4" customWidth="1"/>
    <col min="8" max="8" width="13.75" style="4" customWidth="1"/>
    <col min="9" max="9" width="14.625" style="4" customWidth="1"/>
    <col min="10" max="16384" width="9" style="1"/>
  </cols>
  <sheetData>
    <row r="1" spans="1:9" ht="29.25" x14ac:dyDescent="0.6">
      <c r="A1" s="41" t="s">
        <v>48</v>
      </c>
      <c r="B1" s="41"/>
      <c r="C1" s="41"/>
      <c r="D1" s="41"/>
      <c r="E1" s="41"/>
      <c r="F1" s="41"/>
      <c r="G1" s="41"/>
      <c r="H1" s="41"/>
      <c r="I1" s="41"/>
    </row>
    <row r="3" spans="1:9" x14ac:dyDescent="0.5">
      <c r="A3" s="2" t="s">
        <v>0</v>
      </c>
      <c r="B3" s="2" t="s">
        <v>49</v>
      </c>
      <c r="C3" s="2" t="s">
        <v>1</v>
      </c>
      <c r="D3" s="3" t="s">
        <v>2</v>
      </c>
      <c r="E3" s="3" t="s">
        <v>4</v>
      </c>
      <c r="F3" s="3" t="s">
        <v>8</v>
      </c>
      <c r="G3" s="3" t="s">
        <v>5</v>
      </c>
      <c r="H3" s="3" t="s">
        <v>6</v>
      </c>
      <c r="I3" s="3" t="s">
        <v>3</v>
      </c>
    </row>
    <row r="4" spans="1:9" x14ac:dyDescent="0.5">
      <c r="A4" s="5" t="s">
        <v>50</v>
      </c>
      <c r="B4" s="2"/>
      <c r="C4" s="7"/>
      <c r="D4" s="8"/>
      <c r="E4" s="8"/>
      <c r="F4" s="9" t="s">
        <v>12</v>
      </c>
      <c r="G4" s="10" t="s">
        <v>32</v>
      </c>
      <c r="H4" s="8"/>
      <c r="I4" s="8"/>
    </row>
    <row r="5" spans="1:9" x14ac:dyDescent="0.5">
      <c r="A5" s="5" t="s">
        <v>51</v>
      </c>
      <c r="B5" s="2"/>
      <c r="C5" s="7"/>
      <c r="D5" s="8"/>
      <c r="E5" s="8"/>
      <c r="F5" s="11"/>
      <c r="G5" s="8"/>
      <c r="H5" s="8"/>
      <c r="I5" s="8"/>
    </row>
    <row r="6" spans="1:9" x14ac:dyDescent="0.5">
      <c r="A6" s="5" t="s">
        <v>52</v>
      </c>
      <c r="B6" s="2"/>
      <c r="C6" s="7"/>
      <c r="D6" s="8"/>
      <c r="E6" s="8"/>
      <c r="F6" s="11"/>
      <c r="G6" s="8"/>
      <c r="H6" s="8"/>
      <c r="I6" s="8"/>
    </row>
    <row r="7" spans="1:9" x14ac:dyDescent="0.5">
      <c r="A7" s="12" t="s">
        <v>61</v>
      </c>
      <c r="B7" s="2"/>
      <c r="C7" s="7"/>
      <c r="D7" s="8"/>
      <c r="E7" s="8"/>
      <c r="F7" s="11"/>
      <c r="G7" s="8"/>
      <c r="H7" s="8"/>
      <c r="I7" s="8"/>
    </row>
    <row r="8" spans="1:9" x14ac:dyDescent="0.5">
      <c r="A8" s="5" t="s">
        <v>54</v>
      </c>
      <c r="B8" s="2">
        <v>1</v>
      </c>
      <c r="C8" s="7" t="s">
        <v>57</v>
      </c>
      <c r="D8" s="8">
        <v>2059200</v>
      </c>
      <c r="E8" s="8">
        <v>2059200</v>
      </c>
      <c r="F8" s="18">
        <f>D10+E10</f>
        <v>4132800</v>
      </c>
      <c r="G8" s="8">
        <v>2059000</v>
      </c>
      <c r="H8" s="8">
        <v>2058900</v>
      </c>
      <c r="I8" s="8">
        <f>F8+G10+H10</f>
        <v>8265000</v>
      </c>
    </row>
    <row r="9" spans="1:9" x14ac:dyDescent="0.5">
      <c r="A9" s="5" t="s">
        <v>60</v>
      </c>
      <c r="B9" s="2">
        <v>1</v>
      </c>
      <c r="C9" s="7" t="s">
        <v>57</v>
      </c>
      <c r="D9" s="8">
        <v>7200</v>
      </c>
      <c r="E9" s="8">
        <v>7200</v>
      </c>
      <c r="F9" s="8"/>
      <c r="G9" s="8">
        <v>7200</v>
      </c>
      <c r="H9" s="8">
        <v>7100</v>
      </c>
      <c r="I9" s="8"/>
    </row>
    <row r="10" spans="1:9" x14ac:dyDescent="0.5">
      <c r="A10" s="12" t="s">
        <v>53</v>
      </c>
      <c r="B10" s="2"/>
      <c r="C10" s="7"/>
      <c r="D10" s="8">
        <f>SUM(D8:D9)</f>
        <v>2066400</v>
      </c>
      <c r="E10" s="8">
        <f>SUM(E8:E9)</f>
        <v>2066400</v>
      </c>
      <c r="F10" s="8"/>
      <c r="G10" s="18">
        <f>SUM(G8:G9)</f>
        <v>2066200</v>
      </c>
      <c r="H10" s="18">
        <f>SUM(H8:H9)</f>
        <v>2066000</v>
      </c>
      <c r="I10" s="8"/>
    </row>
    <row r="11" spans="1:9" x14ac:dyDescent="0.5">
      <c r="A11" s="5" t="s">
        <v>55</v>
      </c>
      <c r="B11" s="2">
        <v>2</v>
      </c>
      <c r="C11" s="7" t="s">
        <v>58</v>
      </c>
      <c r="D11" s="8">
        <v>114000</v>
      </c>
      <c r="E11" s="8">
        <v>114000</v>
      </c>
      <c r="F11" s="18">
        <f t="shared" ref="F11:F12" si="0">D11+E11</f>
        <v>228000</v>
      </c>
      <c r="G11" s="8">
        <v>114000</v>
      </c>
      <c r="H11" s="8">
        <v>114000</v>
      </c>
      <c r="I11" s="8">
        <f>F13+G13+H13</f>
        <v>694800</v>
      </c>
    </row>
    <row r="12" spans="1:9" x14ac:dyDescent="0.5">
      <c r="A12" s="5" t="s">
        <v>56</v>
      </c>
      <c r="B12" s="2">
        <v>2</v>
      </c>
      <c r="C12" s="7" t="s">
        <v>59</v>
      </c>
      <c r="D12" s="8">
        <v>62400</v>
      </c>
      <c r="E12" s="8">
        <v>62400</v>
      </c>
      <c r="F12" s="18">
        <f t="shared" si="0"/>
        <v>124800</v>
      </c>
      <c r="G12" s="8">
        <v>62100</v>
      </c>
      <c r="H12" s="8">
        <v>51900</v>
      </c>
      <c r="I12" s="8"/>
    </row>
    <row r="13" spans="1:9" ht="24" thickBot="1" x14ac:dyDescent="0.55000000000000004">
      <c r="A13" s="2"/>
      <c r="B13" s="2"/>
      <c r="C13" s="2"/>
      <c r="D13" s="14"/>
      <c r="E13" s="14"/>
      <c r="F13" s="14">
        <f>SUM(F11:F12)</f>
        <v>352800</v>
      </c>
      <c r="G13" s="14">
        <f>SUM(G11:G12)</f>
        <v>176100</v>
      </c>
      <c r="H13" s="14">
        <f>SUM(H11:H12)</f>
        <v>165900</v>
      </c>
      <c r="I13" s="14"/>
    </row>
    <row r="14" spans="1:9" ht="24" thickBot="1" x14ac:dyDescent="0.55000000000000004">
      <c r="A14" s="2"/>
      <c r="B14" s="2"/>
      <c r="C14" s="13"/>
      <c r="D14" s="15"/>
      <c r="E14" s="16"/>
      <c r="F14" s="16">
        <f>SUM(F8:F13)</f>
        <v>4838400</v>
      </c>
      <c r="G14" s="16">
        <f>G10+G11+G12</f>
        <v>2242300</v>
      </c>
      <c r="H14" s="16">
        <f>H10+H11+H12</f>
        <v>2231900</v>
      </c>
      <c r="I14" s="17">
        <f>I8+I11+I12</f>
        <v>8959800</v>
      </c>
    </row>
    <row r="15" spans="1:9" x14ac:dyDescent="0.5">
      <c r="A15" s="2"/>
      <c r="B15" s="2"/>
      <c r="C15" s="2"/>
      <c r="D15" s="6"/>
      <c r="E15" s="6"/>
      <c r="F15" s="6"/>
      <c r="G15" s="6"/>
      <c r="H15" s="6"/>
      <c r="I15" s="6"/>
    </row>
    <row r="16" spans="1:9" x14ac:dyDescent="0.5">
      <c r="A16" s="2"/>
      <c r="B16" s="2"/>
      <c r="C16" s="2"/>
      <c r="D16" s="3"/>
      <c r="E16" s="3"/>
      <c r="F16" s="3"/>
      <c r="G16" s="3"/>
      <c r="H16" s="3"/>
      <c r="I16" s="3"/>
    </row>
    <row r="17" spans="1:9" x14ac:dyDescent="0.5">
      <c r="A17" s="2"/>
      <c r="B17" s="2"/>
      <c r="C17" s="2"/>
      <c r="D17" s="3"/>
      <c r="E17" s="3"/>
      <c r="F17" s="3"/>
      <c r="G17" s="3"/>
      <c r="H17" s="3"/>
      <c r="I17" s="3"/>
    </row>
    <row r="18" spans="1:9" x14ac:dyDescent="0.5">
      <c r="A18" s="2"/>
      <c r="B18" s="2"/>
      <c r="C18" s="2"/>
      <c r="D18" s="3"/>
      <c r="E18" s="3"/>
      <c r="F18" s="3"/>
      <c r="G18" s="3"/>
      <c r="H18" s="3"/>
      <c r="I18" s="3"/>
    </row>
    <row r="19" spans="1:9" x14ac:dyDescent="0.5">
      <c r="A19" s="2"/>
      <c r="B19" s="2"/>
      <c r="C19" s="2"/>
      <c r="D19" s="3"/>
      <c r="E19" s="3"/>
      <c r="F19" s="3"/>
      <c r="G19" s="3"/>
      <c r="H19" s="3"/>
      <c r="I19" s="3"/>
    </row>
    <row r="20" spans="1:9" x14ac:dyDescent="0.5">
      <c r="A20" s="2"/>
      <c r="B20" s="2"/>
      <c r="C20" s="2"/>
      <c r="D20" s="3"/>
      <c r="E20" s="3"/>
      <c r="F20" s="3"/>
      <c r="G20" s="3"/>
      <c r="H20" s="3"/>
      <c r="I20" s="3"/>
    </row>
    <row r="21" spans="1:9" x14ac:dyDescent="0.5">
      <c r="A21" s="2"/>
      <c r="B21" s="2"/>
      <c r="C21" s="2"/>
      <c r="D21" s="3"/>
      <c r="E21" s="3"/>
      <c r="F21" s="3"/>
      <c r="G21" s="3"/>
      <c r="H21" s="3"/>
      <c r="I21" s="3"/>
    </row>
    <row r="22" spans="1:9" x14ac:dyDescent="0.5">
      <c r="A22" s="2"/>
      <c r="B22" s="2"/>
      <c r="C22" s="2"/>
      <c r="D22" s="3"/>
      <c r="E22" s="3"/>
      <c r="F22" s="3"/>
      <c r="G22" s="3"/>
      <c r="H22" s="3"/>
      <c r="I22" s="3"/>
    </row>
    <row r="23" spans="1:9" x14ac:dyDescent="0.5">
      <c r="A23" s="2"/>
      <c r="B23" s="2"/>
      <c r="C23" s="2"/>
      <c r="D23" s="3"/>
      <c r="E23" s="3"/>
      <c r="F23" s="3"/>
      <c r="G23" s="3"/>
      <c r="H23" s="3"/>
      <c r="I23" s="3"/>
    </row>
    <row r="24" spans="1:9" x14ac:dyDescent="0.5">
      <c r="A24" s="2"/>
      <c r="B24" s="2"/>
      <c r="C24" s="2"/>
      <c r="D24" s="3"/>
      <c r="E24" s="3"/>
      <c r="F24" s="3"/>
      <c r="G24" s="3"/>
      <c r="H24" s="3"/>
      <c r="I24" s="3"/>
    </row>
    <row r="25" spans="1:9" x14ac:dyDescent="0.5">
      <c r="A25" s="2"/>
      <c r="B25" s="2"/>
      <c r="C25" s="2"/>
      <c r="D25" s="3"/>
      <c r="E25" s="3"/>
      <c r="F25" s="3"/>
      <c r="G25" s="3"/>
      <c r="H25" s="3"/>
      <c r="I25" s="3"/>
    </row>
    <row r="26" spans="1:9" x14ac:dyDescent="0.5">
      <c r="A26" s="2"/>
      <c r="B26" s="2"/>
      <c r="C26" s="2"/>
      <c r="D26" s="3"/>
      <c r="E26" s="3"/>
      <c r="F26" s="3"/>
      <c r="G26" s="3"/>
      <c r="H26" s="3"/>
      <c r="I26" s="3"/>
    </row>
    <row r="27" spans="1:9" x14ac:dyDescent="0.5">
      <c r="A27" s="2"/>
      <c r="B27" s="2"/>
      <c r="C27" s="2"/>
      <c r="D27" s="3"/>
      <c r="E27" s="3"/>
      <c r="F27" s="3"/>
      <c r="G27" s="3"/>
      <c r="H27" s="3"/>
      <c r="I27" s="3"/>
    </row>
    <row r="28" spans="1:9" x14ac:dyDescent="0.5">
      <c r="A28" s="2"/>
      <c r="B28" s="2"/>
      <c r="C28" s="2"/>
      <c r="D28" s="3"/>
      <c r="E28" s="3"/>
      <c r="F28" s="3"/>
      <c r="G28" s="3"/>
      <c r="H28" s="3"/>
      <c r="I28" s="3"/>
    </row>
    <row r="29" spans="1:9" x14ac:dyDescent="0.5">
      <c r="A29" s="2"/>
      <c r="B29" s="2"/>
      <c r="C29" s="2"/>
      <c r="D29" s="3"/>
      <c r="E29" s="3"/>
      <c r="F29" s="3"/>
      <c r="G29" s="3"/>
      <c r="H29" s="3"/>
      <c r="I29" s="3"/>
    </row>
    <row r="30" spans="1:9" x14ac:dyDescent="0.5">
      <c r="A30" s="2"/>
      <c r="B30" s="2"/>
      <c r="C30" s="2"/>
      <c r="D30" s="3"/>
      <c r="E30" s="3"/>
      <c r="F30" s="3"/>
      <c r="G30" s="3"/>
      <c r="H30" s="3"/>
      <c r="I30" s="3"/>
    </row>
    <row r="31" spans="1:9" x14ac:dyDescent="0.5">
      <c r="A31" s="2"/>
      <c r="B31" s="2"/>
      <c r="C31" s="2"/>
      <c r="D31" s="3"/>
      <c r="E31" s="3"/>
      <c r="F31" s="3"/>
      <c r="G31" s="3"/>
      <c r="H31" s="3"/>
      <c r="I31" s="3"/>
    </row>
    <row r="32" spans="1:9" x14ac:dyDescent="0.5">
      <c r="A32" s="2"/>
      <c r="B32" s="2"/>
      <c r="C32" s="2"/>
      <c r="D32" s="3"/>
      <c r="E32" s="3"/>
      <c r="F32" s="3"/>
      <c r="G32" s="3"/>
      <c r="H32" s="3"/>
      <c r="I32" s="3"/>
    </row>
    <row r="33" spans="1:9" x14ac:dyDescent="0.5">
      <c r="A33" s="2"/>
      <c r="B33" s="2"/>
      <c r="C33" s="2"/>
      <c r="D33" s="3"/>
      <c r="E33" s="3"/>
      <c r="F33" s="3"/>
      <c r="G33" s="3"/>
      <c r="H33" s="3"/>
      <c r="I33" s="3"/>
    </row>
    <row r="34" spans="1:9" x14ac:dyDescent="0.5">
      <c r="A34" s="2"/>
      <c r="B34" s="2"/>
      <c r="C34" s="2"/>
      <c r="D34" s="3"/>
      <c r="E34" s="3"/>
      <c r="F34" s="3"/>
      <c r="G34" s="3"/>
      <c r="H34" s="3"/>
      <c r="I34" s="3"/>
    </row>
    <row r="35" spans="1:9" x14ac:dyDescent="0.5">
      <c r="A35" s="2"/>
      <c r="B35" s="2"/>
      <c r="C35" s="2"/>
      <c r="D35" s="3"/>
      <c r="E35" s="3"/>
      <c r="F35" s="3"/>
      <c r="G35" s="3"/>
      <c r="H35" s="3"/>
      <c r="I35" s="3"/>
    </row>
    <row r="36" spans="1:9" x14ac:dyDescent="0.5">
      <c r="A36" s="2"/>
      <c r="B36" s="2"/>
      <c r="C36" s="2"/>
      <c r="D36" s="3"/>
      <c r="E36" s="3"/>
      <c r="F36" s="3"/>
      <c r="G36" s="3"/>
      <c r="H36" s="3"/>
      <c r="I36" s="3"/>
    </row>
    <row r="37" spans="1:9" x14ac:dyDescent="0.5">
      <c r="A37" s="2"/>
      <c r="B37" s="2"/>
      <c r="C37" s="2"/>
      <c r="D37" s="3"/>
      <c r="E37" s="3"/>
      <c r="F37" s="3"/>
      <c r="G37" s="3"/>
      <c r="H37" s="3"/>
      <c r="I37" s="3"/>
    </row>
    <row r="38" spans="1:9" x14ac:dyDescent="0.5">
      <c r="A38" s="2"/>
      <c r="B38" s="2"/>
      <c r="C38" s="2"/>
      <c r="D38" s="3"/>
      <c r="E38" s="3"/>
      <c r="F38" s="3"/>
      <c r="G38" s="3"/>
      <c r="H38" s="3"/>
      <c r="I38" s="3"/>
    </row>
    <row r="39" spans="1:9" x14ac:dyDescent="0.5">
      <c r="A39" s="2"/>
      <c r="B39" s="2"/>
      <c r="C39" s="2"/>
      <c r="D39" s="3"/>
      <c r="E39" s="3"/>
      <c r="F39" s="3"/>
      <c r="G39" s="3"/>
      <c r="H39" s="3"/>
      <c r="I39" s="3"/>
    </row>
    <row r="40" spans="1:9" x14ac:dyDescent="0.5">
      <c r="A40" s="2"/>
      <c r="B40" s="2"/>
      <c r="C40" s="2"/>
      <c r="D40" s="3"/>
      <c r="E40" s="3"/>
      <c r="F40" s="3"/>
      <c r="G40" s="3"/>
      <c r="H40" s="3"/>
      <c r="I40" s="3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zoomScale="84" zoomScaleNormal="84" workbookViewId="0">
      <selection activeCell="F11" sqref="F11"/>
    </sheetView>
  </sheetViews>
  <sheetFormatPr defaultRowHeight="23.25" x14ac:dyDescent="0.5"/>
  <cols>
    <col min="1" max="1" width="73.25" style="1" customWidth="1"/>
    <col min="2" max="2" width="9.375" style="1" customWidth="1"/>
    <col min="3" max="3" width="19.125" style="1" customWidth="1"/>
    <col min="4" max="4" width="14.625" style="4" customWidth="1"/>
    <col min="5" max="5" width="14.125" style="4" customWidth="1"/>
    <col min="6" max="6" width="14.625" style="4" customWidth="1"/>
    <col min="7" max="7" width="13.75" style="4" customWidth="1"/>
    <col min="8" max="8" width="19.25" style="4" customWidth="1"/>
    <col min="9" max="16384" width="9" style="1"/>
  </cols>
  <sheetData>
    <row r="1" spans="1:8" ht="29.25" x14ac:dyDescent="0.6">
      <c r="A1" s="41" t="s">
        <v>48</v>
      </c>
      <c r="B1" s="41"/>
      <c r="C1" s="41"/>
      <c r="D1" s="41"/>
      <c r="E1" s="41"/>
      <c r="F1" s="41"/>
      <c r="G1" s="41"/>
      <c r="H1" s="41"/>
    </row>
    <row r="3" spans="1:8" x14ac:dyDescent="0.5">
      <c r="A3" s="2" t="s">
        <v>0</v>
      </c>
      <c r="B3" s="2" t="s">
        <v>49</v>
      </c>
      <c r="C3" s="2" t="s">
        <v>1</v>
      </c>
      <c r="D3" s="3" t="s">
        <v>2</v>
      </c>
      <c r="E3" s="3" t="s">
        <v>4</v>
      </c>
      <c r="F3" s="3" t="s">
        <v>5</v>
      </c>
      <c r="G3" s="3" t="s">
        <v>6</v>
      </c>
      <c r="H3" s="3" t="s">
        <v>3</v>
      </c>
    </row>
    <row r="4" spans="1:8" x14ac:dyDescent="0.5">
      <c r="A4" s="5" t="s">
        <v>41</v>
      </c>
      <c r="B4" s="2"/>
      <c r="C4" s="7"/>
      <c r="D4" s="42" t="s">
        <v>72</v>
      </c>
      <c r="E4" s="43"/>
      <c r="F4" s="10" t="s">
        <v>32</v>
      </c>
      <c r="G4" s="8"/>
      <c r="H4" s="8"/>
    </row>
    <row r="5" spans="1:8" x14ac:dyDescent="0.5">
      <c r="A5" s="5" t="s">
        <v>29</v>
      </c>
      <c r="B5" s="2"/>
      <c r="C5" s="7"/>
      <c r="D5" s="8"/>
      <c r="E5" s="8"/>
      <c r="F5" s="8"/>
      <c r="G5" s="8"/>
      <c r="H5" s="8"/>
    </row>
    <row r="6" spans="1:8" x14ac:dyDescent="0.5">
      <c r="A6" s="5" t="s">
        <v>42</v>
      </c>
      <c r="B6" s="2"/>
      <c r="C6" s="7"/>
      <c r="D6" s="8"/>
      <c r="E6" s="8"/>
      <c r="F6" s="8"/>
      <c r="G6" s="8"/>
      <c r="H6" s="8"/>
    </row>
    <row r="7" spans="1:8" x14ac:dyDescent="0.5">
      <c r="A7" s="12" t="s">
        <v>53</v>
      </c>
      <c r="B7" s="2"/>
      <c r="C7" s="7"/>
      <c r="D7" s="8"/>
      <c r="E7" s="8"/>
      <c r="F7" s="8"/>
      <c r="G7" s="8"/>
      <c r="H7" s="8"/>
    </row>
    <row r="8" spans="1:8" x14ac:dyDescent="0.5">
      <c r="A8" s="5" t="s">
        <v>62</v>
      </c>
      <c r="B8" s="2">
        <v>1</v>
      </c>
      <c r="C8" s="7" t="s">
        <v>35</v>
      </c>
      <c r="D8" s="8">
        <v>50000</v>
      </c>
      <c r="E8" s="8"/>
      <c r="F8" s="8">
        <v>25000</v>
      </c>
      <c r="G8" s="8">
        <v>25000</v>
      </c>
      <c r="H8" s="8">
        <f>D8+E8+F8+G8</f>
        <v>100000</v>
      </c>
    </row>
    <row r="9" spans="1:8" x14ac:dyDescent="0.5">
      <c r="A9" s="5"/>
      <c r="B9" s="2"/>
      <c r="C9" s="7"/>
      <c r="D9" s="8"/>
      <c r="E9" s="8"/>
      <c r="F9" s="8"/>
      <c r="G9" s="8"/>
      <c r="H9" s="8"/>
    </row>
    <row r="10" spans="1:8" x14ac:dyDescent="0.5">
      <c r="A10" s="12" t="s">
        <v>63</v>
      </c>
      <c r="B10" s="2"/>
      <c r="C10" s="7"/>
      <c r="D10" s="8"/>
      <c r="E10" s="8"/>
      <c r="F10" s="8"/>
      <c r="G10" s="8"/>
      <c r="H10" s="8"/>
    </row>
    <row r="11" spans="1:8" x14ac:dyDescent="0.5">
      <c r="A11" s="5" t="s">
        <v>68</v>
      </c>
      <c r="B11" s="2">
        <v>1</v>
      </c>
      <c r="C11" s="7" t="s">
        <v>64</v>
      </c>
      <c r="D11" s="8">
        <v>124800</v>
      </c>
      <c r="E11" s="8"/>
      <c r="F11" s="8"/>
      <c r="G11" s="8"/>
      <c r="H11" s="8" t="e">
        <f>#REF!+F11+G11</f>
        <v>#REF!</v>
      </c>
    </row>
    <row r="12" spans="1:8" x14ac:dyDescent="0.5">
      <c r="A12" s="5" t="s">
        <v>71</v>
      </c>
      <c r="B12" s="2">
        <v>2</v>
      </c>
      <c r="C12" s="7" t="s">
        <v>65</v>
      </c>
      <c r="D12" s="8">
        <v>25800</v>
      </c>
      <c r="E12" s="8"/>
      <c r="F12" s="8"/>
      <c r="G12" s="8"/>
      <c r="H12" s="8" t="e">
        <f>#REF!+F12+G12</f>
        <v>#REF!</v>
      </c>
    </row>
    <row r="13" spans="1:8" x14ac:dyDescent="0.5">
      <c r="A13" s="5" t="s">
        <v>69</v>
      </c>
      <c r="B13" s="2">
        <v>3</v>
      </c>
      <c r="C13" s="7" t="s">
        <v>66</v>
      </c>
      <c r="D13" s="19">
        <v>35600</v>
      </c>
      <c r="E13" s="19"/>
      <c r="F13" s="19"/>
      <c r="G13" s="19"/>
      <c r="H13" s="8" t="e">
        <f>#REF!+F13+G13</f>
        <v>#REF!</v>
      </c>
    </row>
    <row r="14" spans="1:8" ht="24" thickBot="1" x14ac:dyDescent="0.55000000000000004">
      <c r="A14" s="5" t="s">
        <v>70</v>
      </c>
      <c r="B14" s="2">
        <v>4</v>
      </c>
      <c r="C14" s="7" t="s">
        <v>67</v>
      </c>
      <c r="D14" s="14">
        <v>16000</v>
      </c>
      <c r="E14" s="14"/>
      <c r="F14" s="14"/>
      <c r="G14" s="14"/>
      <c r="H14" s="8" t="e">
        <f>#REF!+F14+G14</f>
        <v>#REF!</v>
      </c>
    </row>
    <row r="15" spans="1:8" ht="24" thickBot="1" x14ac:dyDescent="0.55000000000000004">
      <c r="A15" s="2"/>
      <c r="B15" s="2"/>
      <c r="C15" s="13"/>
      <c r="D15" s="15">
        <f>SUM(D11:D14)</f>
        <v>202200</v>
      </c>
      <c r="E15" s="16"/>
      <c r="F15" s="17">
        <f>SUM(F8:F14)</f>
        <v>25000</v>
      </c>
      <c r="G15" s="17">
        <f>SUM(G8:G14)</f>
        <v>25000</v>
      </c>
      <c r="H15" s="17" t="e">
        <f>SUM(H8:H14)</f>
        <v>#REF!</v>
      </c>
    </row>
    <row r="16" spans="1:8" x14ac:dyDescent="0.5">
      <c r="A16" s="2"/>
      <c r="B16" s="2"/>
      <c r="C16" s="2"/>
      <c r="D16" s="6"/>
      <c r="E16" s="6"/>
      <c r="F16" s="6"/>
      <c r="G16" s="6"/>
      <c r="H16" s="6"/>
    </row>
    <row r="17" spans="1:8" x14ac:dyDescent="0.5">
      <c r="A17" s="2"/>
      <c r="B17" s="2"/>
      <c r="C17" s="2"/>
      <c r="D17" s="3"/>
      <c r="E17" s="3"/>
      <c r="F17" s="3"/>
      <c r="G17" s="3"/>
      <c r="H17" s="3"/>
    </row>
    <row r="18" spans="1:8" x14ac:dyDescent="0.5">
      <c r="A18" s="2"/>
      <c r="B18" s="2"/>
      <c r="C18" s="2"/>
      <c r="D18" s="3"/>
      <c r="E18" s="3"/>
      <c r="F18" s="3"/>
      <c r="G18" s="3"/>
      <c r="H18" s="3"/>
    </row>
    <row r="19" spans="1:8" x14ac:dyDescent="0.5">
      <c r="A19" s="2"/>
      <c r="B19" s="2"/>
      <c r="C19" s="2"/>
      <c r="D19" s="3"/>
      <c r="E19" s="3"/>
      <c r="F19" s="3"/>
      <c r="G19" s="3"/>
      <c r="H19" s="3"/>
    </row>
    <row r="20" spans="1:8" x14ac:dyDescent="0.5">
      <c r="A20" s="2"/>
      <c r="B20" s="2"/>
      <c r="C20" s="2"/>
      <c r="D20" s="3"/>
      <c r="E20" s="3"/>
      <c r="F20" s="3"/>
      <c r="G20" s="3"/>
      <c r="H20" s="3"/>
    </row>
    <row r="21" spans="1:8" x14ac:dyDescent="0.5">
      <c r="A21" s="2"/>
      <c r="B21" s="2"/>
      <c r="C21" s="2"/>
      <c r="D21" s="3"/>
      <c r="E21" s="3"/>
      <c r="F21" s="3"/>
      <c r="G21" s="3"/>
      <c r="H21" s="3"/>
    </row>
    <row r="22" spans="1:8" x14ac:dyDescent="0.5">
      <c r="A22" s="2"/>
      <c r="B22" s="2"/>
      <c r="C22" s="2"/>
      <c r="D22" s="3"/>
      <c r="E22" s="3"/>
      <c r="F22" s="3"/>
      <c r="G22" s="3"/>
      <c r="H22" s="3"/>
    </row>
    <row r="23" spans="1:8" x14ac:dyDescent="0.5">
      <c r="A23" s="2"/>
      <c r="B23" s="2"/>
      <c r="C23" s="2"/>
      <c r="D23" s="3"/>
      <c r="E23" s="3"/>
      <c r="F23" s="3"/>
      <c r="G23" s="3"/>
      <c r="H23" s="3"/>
    </row>
    <row r="24" spans="1:8" x14ac:dyDescent="0.5">
      <c r="A24" s="2"/>
      <c r="B24" s="2"/>
      <c r="C24" s="2"/>
      <c r="D24" s="3"/>
      <c r="E24" s="3"/>
      <c r="F24" s="3"/>
      <c r="G24" s="3"/>
      <c r="H24" s="3"/>
    </row>
    <row r="25" spans="1:8" x14ac:dyDescent="0.5">
      <c r="A25" s="2"/>
      <c r="B25" s="2"/>
      <c r="C25" s="2"/>
      <c r="D25" s="3"/>
      <c r="E25" s="3"/>
      <c r="F25" s="3"/>
      <c r="G25" s="3"/>
      <c r="H25" s="3"/>
    </row>
    <row r="26" spans="1:8" x14ac:dyDescent="0.5">
      <c r="A26" s="2"/>
      <c r="B26" s="2"/>
      <c r="C26" s="2"/>
      <c r="D26" s="3"/>
      <c r="E26" s="3"/>
      <c r="F26" s="3"/>
      <c r="G26" s="3"/>
      <c r="H26" s="3"/>
    </row>
    <row r="27" spans="1:8" x14ac:dyDescent="0.5">
      <c r="A27" s="2"/>
      <c r="B27" s="2"/>
      <c r="C27" s="2"/>
      <c r="D27" s="3"/>
      <c r="E27" s="3"/>
      <c r="F27" s="3"/>
      <c r="G27" s="3"/>
      <c r="H27" s="3"/>
    </row>
    <row r="28" spans="1:8" x14ac:dyDescent="0.5">
      <c r="A28" s="2"/>
      <c r="B28" s="2"/>
      <c r="C28" s="2"/>
      <c r="D28" s="3"/>
      <c r="E28" s="3"/>
      <c r="F28" s="3"/>
      <c r="G28" s="3"/>
      <c r="H28" s="3"/>
    </row>
    <row r="29" spans="1:8" x14ac:dyDescent="0.5">
      <c r="A29" s="2"/>
      <c r="B29" s="2"/>
      <c r="C29" s="2"/>
      <c r="D29" s="3"/>
      <c r="E29" s="3"/>
      <c r="F29" s="3"/>
      <c r="G29" s="3"/>
      <c r="H29" s="3"/>
    </row>
    <row r="30" spans="1:8" x14ac:dyDescent="0.5">
      <c r="A30" s="2"/>
      <c r="B30" s="2"/>
      <c r="C30" s="2"/>
      <c r="D30" s="3"/>
      <c r="E30" s="3"/>
      <c r="F30" s="3"/>
      <c r="G30" s="3"/>
      <c r="H30" s="3"/>
    </row>
    <row r="31" spans="1:8" x14ac:dyDescent="0.5">
      <c r="A31" s="2"/>
      <c r="B31" s="2"/>
      <c r="C31" s="2"/>
      <c r="D31" s="3"/>
      <c r="E31" s="3"/>
      <c r="F31" s="3"/>
      <c r="G31" s="3"/>
      <c r="H31" s="3"/>
    </row>
    <row r="32" spans="1:8" x14ac:dyDescent="0.5">
      <c r="A32" s="2"/>
      <c r="B32" s="2"/>
      <c r="C32" s="2"/>
      <c r="D32" s="3"/>
      <c r="E32" s="3"/>
      <c r="F32" s="3"/>
      <c r="G32" s="3"/>
      <c r="H32" s="3"/>
    </row>
    <row r="33" spans="1:8" x14ac:dyDescent="0.5">
      <c r="A33" s="2"/>
      <c r="B33" s="2"/>
      <c r="C33" s="2"/>
      <c r="D33" s="3"/>
      <c r="E33" s="3"/>
      <c r="F33" s="3"/>
      <c r="G33" s="3"/>
      <c r="H33" s="3"/>
    </row>
    <row r="34" spans="1:8" x14ac:dyDescent="0.5">
      <c r="A34" s="2"/>
      <c r="B34" s="2"/>
      <c r="C34" s="2"/>
      <c r="D34" s="3"/>
      <c r="E34" s="3"/>
      <c r="F34" s="3"/>
      <c r="G34" s="3"/>
      <c r="H34" s="3"/>
    </row>
    <row r="35" spans="1:8" x14ac:dyDescent="0.5">
      <c r="A35" s="2"/>
      <c r="B35" s="2"/>
      <c r="C35" s="2"/>
      <c r="D35" s="3"/>
      <c r="E35" s="3"/>
      <c r="F35" s="3"/>
      <c r="G35" s="3"/>
      <c r="H35" s="3"/>
    </row>
    <row r="36" spans="1:8" x14ac:dyDescent="0.5">
      <c r="A36" s="2"/>
      <c r="B36" s="2"/>
      <c r="C36" s="2"/>
      <c r="D36" s="3"/>
      <c r="E36" s="3"/>
      <c r="F36" s="3"/>
      <c r="G36" s="3"/>
      <c r="H36" s="3"/>
    </row>
    <row r="37" spans="1:8" x14ac:dyDescent="0.5">
      <c r="A37" s="2"/>
      <c r="B37" s="2"/>
      <c r="C37" s="2"/>
      <c r="D37" s="3"/>
      <c r="E37" s="3"/>
      <c r="F37" s="3"/>
      <c r="G37" s="3"/>
      <c r="H37" s="3"/>
    </row>
    <row r="38" spans="1:8" x14ac:dyDescent="0.5">
      <c r="A38" s="2"/>
      <c r="B38" s="2"/>
      <c r="C38" s="2"/>
      <c r="D38" s="3"/>
      <c r="E38" s="3"/>
      <c r="F38" s="3"/>
      <c r="G38" s="3"/>
      <c r="H38" s="3"/>
    </row>
    <row r="39" spans="1:8" x14ac:dyDescent="0.5">
      <c r="A39" s="2"/>
      <c r="B39" s="2"/>
      <c r="C39" s="2"/>
      <c r="D39" s="3"/>
      <c r="E39" s="3"/>
      <c r="F39" s="3"/>
      <c r="G39" s="3"/>
      <c r="H39" s="3"/>
    </row>
    <row r="40" spans="1:8" x14ac:dyDescent="0.5">
      <c r="A40" s="2"/>
      <c r="B40" s="2"/>
      <c r="C40" s="2"/>
      <c r="D40" s="3"/>
      <c r="E40" s="3"/>
      <c r="F40" s="3"/>
      <c r="G40" s="3"/>
      <c r="H40" s="3"/>
    </row>
    <row r="41" spans="1:8" x14ac:dyDescent="0.5">
      <c r="A41" s="2"/>
      <c r="B41" s="2"/>
      <c r="C41" s="2"/>
      <c r="D41" s="3"/>
      <c r="E41" s="3"/>
      <c r="F41" s="3"/>
      <c r="G41" s="3"/>
      <c r="H41" s="3"/>
    </row>
  </sheetData>
  <mergeCells count="2">
    <mergeCell ref="A1:H1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บุคลากร</vt:lpstr>
      <vt:lpstr>ICT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2023-05-22T04:31:34Z</cp:lastPrinted>
  <dcterms:created xsi:type="dcterms:W3CDTF">2023-02-02T08:19:18Z</dcterms:created>
  <dcterms:modified xsi:type="dcterms:W3CDTF">2024-04-05T09:00:33Z</dcterms:modified>
</cp:coreProperties>
</file>